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KIMANI BACK UP\ESTHER SUNGU DOCS\Reports - May - August 2021\"/>
    </mc:Choice>
  </mc:AlternateContent>
  <xr:revisionPtr revIDLastSave="0" documentId="13_ncr:1_{61FB8FB3-4B4B-40C1-8828-819F35B6A5E2}" xr6:coauthVersionLast="36" xr6:coauthVersionMax="36" xr10:uidLastSave="{00000000-0000-0000-0000-000000000000}"/>
  <bookViews>
    <workbookView xWindow="0" yWindow="0" windowWidth="20490" windowHeight="7545" activeTab="3" xr2:uid="{00000000-000D-0000-FFFF-FFFF00000000}"/>
  </bookViews>
  <sheets>
    <sheet name="KAKAMEGA CENTRE " sheetId="1" r:id="rId1"/>
    <sheet name="KISA CENTRE " sheetId="4" r:id="rId2"/>
    <sheet name="SHIMANYIRO CENTRE " sheetId="5" r:id="rId3"/>
    <sheet name="SUMMARY " sheetId="6" r:id="rId4"/>
  </sheets>
  <calcPr calcId="191029"/>
</workbook>
</file>

<file path=xl/calcChain.xml><?xml version="1.0" encoding="utf-8"?>
<calcChain xmlns="http://schemas.openxmlformats.org/spreadsheetml/2006/main">
  <c r="C9" i="6" l="1"/>
  <c r="C68" i="5" l="1"/>
  <c r="C5" i="6"/>
  <c r="C4" i="6"/>
  <c r="C46" i="4"/>
  <c r="C31" i="4"/>
  <c r="C64" i="1"/>
  <c r="C14" i="4"/>
  <c r="C52" i="4" s="1"/>
  <c r="C51" i="5"/>
  <c r="C30" i="5"/>
  <c r="C16" i="5"/>
  <c r="C70" i="5" s="1"/>
  <c r="C6" i="6" l="1"/>
  <c r="C49" i="1"/>
  <c r="C13" i="1"/>
  <c r="C36" i="1"/>
</calcChain>
</file>

<file path=xl/sharedStrings.xml><?xml version="1.0" encoding="utf-8"?>
<sst xmlns="http://schemas.openxmlformats.org/spreadsheetml/2006/main" count="210" uniqueCount="142">
  <si>
    <t xml:space="preserve">S/No. </t>
  </si>
  <si>
    <t>CHOICE FOR LIFE NETWORK KENYA - CENTRE BUDGET</t>
  </si>
  <si>
    <t xml:space="preserve">Amount (Kshs.) </t>
  </si>
  <si>
    <t>Student Name  &amp; University or College</t>
  </si>
  <si>
    <t xml:space="preserve">Student Name &amp; School </t>
  </si>
  <si>
    <t xml:space="preserve">Pupil's Name and School </t>
  </si>
  <si>
    <t xml:space="preserve">TOTALS </t>
  </si>
  <si>
    <t xml:space="preserve">MEDICAL EXPENSES </t>
  </si>
  <si>
    <t xml:space="preserve">I. UNIVERSITY / COLLEGE FEES </t>
  </si>
  <si>
    <t>II. SECONDARY SCHOOL FEES</t>
  </si>
  <si>
    <t xml:space="preserve">III. PRIMARY SCHOOL LEVIES </t>
  </si>
  <si>
    <t>IV.</t>
  </si>
  <si>
    <t>V.</t>
  </si>
  <si>
    <t xml:space="preserve">LUNCH PROGRAMME EXPENSES </t>
  </si>
  <si>
    <t xml:space="preserve">STAFF STIPEND </t>
  </si>
  <si>
    <t xml:space="preserve">1. Social Work  - 4 Months </t>
  </si>
  <si>
    <t xml:space="preserve">2. Coordinators - 4 Months </t>
  </si>
  <si>
    <t xml:space="preserve">VII. </t>
  </si>
  <si>
    <t>VI.</t>
  </si>
  <si>
    <t xml:space="preserve">TUITION EXPENSES </t>
  </si>
  <si>
    <t xml:space="preserve">VIII. </t>
  </si>
  <si>
    <t xml:space="preserve">IX. </t>
  </si>
  <si>
    <t>ADMINISTRATIVE EXPENSES</t>
  </si>
  <si>
    <t>UNIFORM EXPENSES Plus Support (Books, Shoes e.t.c.)</t>
  </si>
  <si>
    <t xml:space="preserve">2. Transport </t>
  </si>
  <si>
    <t>GRAND TOTAL</t>
  </si>
  <si>
    <t xml:space="preserve">ADMINISTRATIVE AND OTHER EXPENSES </t>
  </si>
  <si>
    <t>MEDICAL EXPENSES</t>
  </si>
  <si>
    <t>LUNCH PROGRAMME</t>
  </si>
  <si>
    <t>STAFF STIPEND</t>
  </si>
  <si>
    <t>1. SOCIAL WORKER</t>
  </si>
  <si>
    <t>2. COORDINATORS</t>
  </si>
  <si>
    <t xml:space="preserve">KAKAMEGA CENTRE </t>
  </si>
  <si>
    <t>KISA CENTRE</t>
  </si>
  <si>
    <t>SHIMANYIRO CENTRE</t>
  </si>
  <si>
    <t xml:space="preserve">S/NO. </t>
  </si>
  <si>
    <t xml:space="preserve">AMOUNT </t>
  </si>
  <si>
    <t xml:space="preserve">Kakamega  Centre </t>
  </si>
  <si>
    <t xml:space="preserve">Kisa Centre </t>
  </si>
  <si>
    <t xml:space="preserve">Shimanyiro Centre </t>
  </si>
  <si>
    <t xml:space="preserve">GRAND TOTAL </t>
  </si>
  <si>
    <t xml:space="preserve">Description </t>
  </si>
  <si>
    <t xml:space="preserve">Manager's Allowance </t>
  </si>
  <si>
    <t xml:space="preserve">CHOICE FOR LIFE NETWORK KENYA </t>
  </si>
  <si>
    <t>2. Bruce Musonye Moi University</t>
  </si>
  <si>
    <t xml:space="preserve">Charity Malesi shieywe form one </t>
  </si>
  <si>
    <t>Dwight Mbakaya Nambale boys form one</t>
  </si>
  <si>
    <t>Maxwell Kabaka Abira boys form one</t>
  </si>
  <si>
    <t>Justus Kibirisho makhokho form one</t>
  </si>
  <si>
    <t>Faith Munala Ebusiralo form one</t>
  </si>
  <si>
    <t>Hilda Masitsa Ushindi form one</t>
  </si>
  <si>
    <t>1.Destiny praise Ng'iya girls from Two</t>
  </si>
  <si>
    <t>2.Charlse Omusula Malava boys form Three</t>
  </si>
  <si>
    <t>3.Zulfa Saadi Eregi secondary form Three</t>
  </si>
  <si>
    <t>4.Venessa Shioko Shieywe secondary form Three</t>
  </si>
  <si>
    <t>5.Shem Ashivira Township secondary form Three</t>
  </si>
  <si>
    <t>6.Austine Litonda Chebuyusi boys form Two</t>
  </si>
  <si>
    <t>7.Juliet Andesia Malava form Three</t>
  </si>
  <si>
    <t>8. Mildred Punde musikoma form Four</t>
  </si>
  <si>
    <t xml:space="preserve">9. John Atsango Shibuye form four </t>
  </si>
  <si>
    <t>10. Moses Shikami Township form three</t>
  </si>
  <si>
    <t>11.Francis Kidake Nariti form two</t>
  </si>
  <si>
    <t>12. Erick machinji St. peter's form four</t>
  </si>
  <si>
    <t>13. Everline Kedogo Kaimosi special</t>
  </si>
  <si>
    <t>1. wesley Wafula Kakamega class 8</t>
  </si>
  <si>
    <t>2.Cynthia Khati Bukhulunya class 7</t>
  </si>
  <si>
    <t>3. Sylvia Mutakale Bukhulunya class 7</t>
  </si>
  <si>
    <t>4. Constance Ayiera Lunza class 6</t>
  </si>
  <si>
    <t>5. Laura Ngala ushindi class 5</t>
  </si>
  <si>
    <t>6. Mariam Muhele Muhonje class 7</t>
  </si>
  <si>
    <t>7.Ress Namu Ebusiralo class 6</t>
  </si>
  <si>
    <t>8.Ian Amoi Bukhulunya class 7</t>
  </si>
  <si>
    <t>James Munala Ebusiralo special</t>
  </si>
  <si>
    <t xml:space="preserve">3. Office Rent for 4 months </t>
  </si>
  <si>
    <t>BUDGET FOR TERM THREE YEAR 2021</t>
  </si>
  <si>
    <t>3. Faith Mmbone Unison college</t>
  </si>
  <si>
    <t>4. Mary Kidake</t>
  </si>
  <si>
    <t>1. Peris Mulumbari Cooperative University</t>
  </si>
  <si>
    <t>OLYVIA IKANICHI - SIGALAGALA POLYTECHNIC</t>
  </si>
  <si>
    <t>GODWIN BARAZA  - TECHNICAL UNIVERSITY MOMBASA</t>
  </si>
  <si>
    <t>REINHARDT BONKE  - ZETECH UNIVERSITY</t>
  </si>
  <si>
    <t>MARION ATANASI -  RIFT VALLEY TECHNICAL</t>
  </si>
  <si>
    <t>CHRISPINUS OYONDI  - SHAMBERERE POLYTECHNIC</t>
  </si>
  <si>
    <t>JOHNSTONE LUCHERA  - ESHIABWALI POLYTECHNIC</t>
  </si>
  <si>
    <t>GETRAY OMUKA FORM 4</t>
  </si>
  <si>
    <t>JOHNESS JUMA FORM 4</t>
  </si>
  <si>
    <t>CYRILLE MUSITA FORM 4</t>
  </si>
  <si>
    <t>DOMINIC OKUNDA FORM 4</t>
  </si>
  <si>
    <t>KIGEN MAKANGA FORM 3</t>
  </si>
  <si>
    <t>SHARON OTWOMA FORM 3</t>
  </si>
  <si>
    <t>ELVIS NAMAYI FORM 2</t>
  </si>
  <si>
    <t>LYDIA KHASANDI FORM 2</t>
  </si>
  <si>
    <t>NORA ASHIEMBI FORM 2</t>
  </si>
  <si>
    <t>VICTOR KUYESHE FORM 2</t>
  </si>
  <si>
    <t>BELINDA AWINJA FORM 2</t>
  </si>
  <si>
    <t>RUTH NAFULA FORM 4</t>
  </si>
  <si>
    <t>3.  Security - Watcman's Salary</t>
  </si>
  <si>
    <t>TOTAL</t>
  </si>
  <si>
    <r>
      <rPr>
        <b/>
        <sz val="14"/>
        <color rgb="FF000000"/>
        <rFont val="Cambria"/>
        <family val="1"/>
      </rPr>
      <t xml:space="preserve">ITEM </t>
    </r>
    <r>
      <rPr>
        <b/>
        <sz val="14"/>
        <color indexed="8"/>
        <rFont val="Cambria"/>
        <family val="2"/>
      </rPr>
      <t>&amp; DESCRIPTION</t>
    </r>
  </si>
  <si>
    <t xml:space="preserve">ITEM &amp; DESCRIPTION  </t>
  </si>
  <si>
    <t xml:space="preserve"> BUDGET FOR TERM THREE YEAR 2021</t>
  </si>
  <si>
    <t>KENNEDY SAKALA - TOM MBOYA UNIVERSITY</t>
  </si>
  <si>
    <t>JACKSON MUNYONYA - KENYATTA UNIVERSITY</t>
  </si>
  <si>
    <t>VIVIAN ASUKO - SHAMBERERE INSTITUTE</t>
  </si>
  <si>
    <t>PENNINA ACHUNGWA - KAKAMEGA BEAUTY SCHOOL</t>
  </si>
  <si>
    <t>SHARON LISUTSA - SIGALAGALA NATIONAL POLYTECHNIC</t>
  </si>
  <si>
    <t>CAREEN CHEMKU - OLESSOS INSTITUTE</t>
  </si>
  <si>
    <t>DOREEN MUKOTO - OLESSOS INSTITUTE</t>
  </si>
  <si>
    <t xml:space="preserve">KEVIN MAKUMBA - MUMBETSA YOUTH </t>
  </si>
  <si>
    <t>SHADRACK MAKANGA - SIGALAGALA  NATIONAL POLY</t>
  </si>
  <si>
    <t>ARNOLD IMONJE - IKONYERO SEC SCHOOL</t>
  </si>
  <si>
    <t>JOYCE MUKOTO - IBINZO GIRLS SEC SCHOOL</t>
  </si>
  <si>
    <t>RUTH AMWOKA - IBINZO GIRLS SEC SCHOOL</t>
  </si>
  <si>
    <t>SAMUEL BUBUSI - SHIMANYIRO SEC SCHOOL</t>
  </si>
  <si>
    <t>GODFREY MAKANGA - SHIMANYIRO SEC SCHOOL</t>
  </si>
  <si>
    <t>CHARLES WECHENJE - EMATETIE SEC SCHOOL</t>
  </si>
  <si>
    <t>ANGELYNE SHIANZIRA - IBINZO SEC SCHOOL</t>
  </si>
  <si>
    <t>METRINE NAFULA - F1</t>
  </si>
  <si>
    <t>JACOB JESSE - MUKUMU BOYS SEC SCHOOL</t>
  </si>
  <si>
    <t>JOHN OMINDE - SHIMANYIRO PRIMARY SCHOOL</t>
  </si>
  <si>
    <t>RAHAB AMWOKA - SHIMANYIRO PRI SCHOOL</t>
  </si>
  <si>
    <t>FRANSCISCO ONDISO - SHIMANYIRO PRIMARY SCHOOL</t>
  </si>
  <si>
    <t>KIND ALLAN - SHIMANYIRO PRI SCHOOL</t>
  </si>
  <si>
    <t>BERNARD SHIANZIRA</t>
  </si>
  <si>
    <t>ALLBRIGHT IKIRU</t>
  </si>
  <si>
    <t>IAN MASINDE</t>
  </si>
  <si>
    <t>FORTUNE MUKOSHI</t>
  </si>
  <si>
    <t>DORCUS VIHENDA</t>
  </si>
  <si>
    <t>MARTHA IMALI</t>
  </si>
  <si>
    <t>FLORENCE SHIABOTSA</t>
  </si>
  <si>
    <t>SARAH INGEFU</t>
  </si>
  <si>
    <t>BEATRICE KAGEHA</t>
  </si>
  <si>
    <t>ROSE OSITE</t>
  </si>
  <si>
    <t>MUTHEMBI ELVIS</t>
  </si>
  <si>
    <t>DAVIS CHORE</t>
  </si>
  <si>
    <t xml:space="preserve">1. Printing and Stationeries </t>
  </si>
  <si>
    <t xml:space="preserve">3. Office Rent Expenses </t>
  </si>
  <si>
    <t>6. Others - Snacks for the meetings</t>
  </si>
  <si>
    <t>6. Guiding and Counseling (Centre Activity)</t>
  </si>
  <si>
    <t xml:space="preserve">7. Miscellaneous  </t>
  </si>
  <si>
    <t>1. Office Expenses (Printing and Stationeries )</t>
  </si>
  <si>
    <t xml:space="preserve">Foundation Children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</si>
</sst>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mbria"/>
      <family val="1"/>
      <scheme val="major"/>
    </font>
    <font>
      <sz val="16"/>
      <color rgb="FF0070C0"/>
      <name val="Cambria"/>
      <family val="1"/>
      <scheme val="major"/>
    </font>
    <font>
      <b/>
      <sz val="12"/>
      <color rgb="FF00B050"/>
      <name val="Cambria"/>
      <family val="1"/>
      <scheme val="maj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2060"/>
      <name val="Cambria"/>
      <family val="1"/>
      <scheme val="major"/>
    </font>
    <font>
      <sz val="12"/>
      <color rgb="FF002060"/>
      <name val="Calibri"/>
      <family val="2"/>
      <scheme val="minor"/>
    </font>
    <font>
      <sz val="12"/>
      <color rgb="FF002060"/>
      <name val="Cambria"/>
      <family val="1"/>
      <scheme val="major"/>
    </font>
    <font>
      <b/>
      <sz val="12"/>
      <color theme="9" tint="-0.499984740745262"/>
      <name val="Cambria"/>
      <family val="1"/>
      <scheme val="major"/>
    </font>
    <font>
      <sz val="12"/>
      <color theme="9" tint="-0.499984740745262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mbria"/>
      <family val="1"/>
      <scheme val="major"/>
    </font>
    <font>
      <sz val="12"/>
      <color rgb="FF00B050"/>
      <name val="Cambria"/>
      <family val="1"/>
      <scheme val="major"/>
    </font>
    <font>
      <b/>
      <sz val="14"/>
      <color indexed="8"/>
      <name val="Cambria"/>
      <family val="2"/>
    </font>
    <font>
      <b/>
      <sz val="12"/>
      <color indexed="17"/>
      <name val="Cambria"/>
      <family val="2"/>
    </font>
    <font>
      <b/>
      <sz val="11"/>
      <color indexed="8"/>
      <name val="Cambria"/>
      <family val="2"/>
    </font>
    <font>
      <sz val="11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rgb="FF002060"/>
      <name val="Cambria"/>
      <family val="2"/>
    </font>
    <font>
      <b/>
      <sz val="12"/>
      <color rgb="FFFF3399"/>
      <name val="Cambria"/>
      <family val="2"/>
    </font>
    <font>
      <b/>
      <sz val="12"/>
      <color rgb="FF974706"/>
      <name val="Cambria"/>
      <family val="2"/>
    </font>
    <font>
      <b/>
      <sz val="12"/>
      <color rgb="FFCC0066"/>
      <name val="Cambria"/>
      <family val="2"/>
    </font>
    <font>
      <b/>
      <sz val="12"/>
      <color rgb="FF963734"/>
      <name val="Cambria"/>
      <family val="2"/>
    </font>
    <font>
      <b/>
      <sz val="12"/>
      <color rgb="FF660066"/>
      <name val="Cambria"/>
      <family val="2"/>
    </font>
    <font>
      <b/>
      <sz val="14"/>
      <color rgb="FFC00000"/>
      <name val="Cambria"/>
      <family val="2"/>
    </font>
    <font>
      <sz val="12"/>
      <color indexed="17"/>
      <name val="Cambria"/>
      <family val="2"/>
    </font>
    <font>
      <b/>
      <sz val="11"/>
      <color rgb="FF800000"/>
      <name val="Cambria"/>
      <family val="2"/>
    </font>
    <font>
      <sz val="12"/>
      <color indexed="8"/>
      <name val="Cambria"/>
      <family val="2"/>
    </font>
    <font>
      <sz val="12"/>
      <color rgb="FF002060"/>
      <name val="Cambria"/>
      <family val="2"/>
    </font>
    <font>
      <b/>
      <sz val="11"/>
      <color rgb="FF9933FF"/>
      <name val="Cambria"/>
      <family val="2"/>
    </font>
    <font>
      <sz val="11"/>
      <color rgb="FF000000"/>
      <name val="Cambria"/>
      <family val="2"/>
    </font>
    <font>
      <sz val="12"/>
      <color rgb="FF974706"/>
      <name val="Cambria"/>
      <family val="2"/>
    </font>
    <font>
      <b/>
      <sz val="14"/>
      <color rgb="FF000000"/>
      <name val="Cambria"/>
      <family val="1"/>
    </font>
    <font>
      <b/>
      <sz val="14"/>
      <color indexed="8"/>
      <name val="Cambria"/>
      <family val="1"/>
    </font>
    <font>
      <b/>
      <sz val="12"/>
      <color rgb="FFC0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/>
    <xf numFmtId="0" fontId="2" fillId="0" borderId="0" xfId="0" applyFont="1"/>
    <xf numFmtId="0" fontId="4" fillId="0" borderId="0" xfId="0" applyFont="1"/>
    <xf numFmtId="0" fontId="3" fillId="0" borderId="4" xfId="0" applyFont="1" applyBorder="1" applyAlignment="1"/>
    <xf numFmtId="0" fontId="6" fillId="0" borderId="0" xfId="0" applyFont="1"/>
    <xf numFmtId="0" fontId="3" fillId="0" borderId="0" xfId="0" applyFont="1"/>
    <xf numFmtId="0" fontId="12" fillId="0" borderId="0" xfId="0" applyFont="1"/>
    <xf numFmtId="0" fontId="7" fillId="0" borderId="1" xfId="0" applyFont="1" applyBorder="1" applyAlignment="1">
      <alignment horizontal="center"/>
    </xf>
    <xf numFmtId="0" fontId="17" fillId="0" borderId="0" xfId="0" applyFont="1"/>
    <xf numFmtId="2" fontId="20" fillId="0" borderId="1" xfId="0" applyNumberFormat="1" applyFont="1" applyBorder="1" applyAlignment="1">
      <alignment horizontal="center"/>
    </xf>
    <xf numFmtId="0" fontId="19" fillId="0" borderId="0" xfId="0" applyFont="1"/>
    <xf numFmtId="2" fontId="22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5" fillId="0" borderId="0" xfId="0" applyFont="1"/>
    <xf numFmtId="2" fontId="26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/>
    <xf numFmtId="0" fontId="5" fillId="0" borderId="4" xfId="0" applyFont="1" applyBorder="1" applyAlignment="1"/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28" fillId="0" borderId="0" xfId="0" applyNumberFormat="1" applyFont="1" applyFill="1" applyBorder="1" applyAlignment="1" applyProtection="1"/>
    <xf numFmtId="0" fontId="30" fillId="0" borderId="1" xfId="0" applyNumberFormat="1" applyFont="1" applyFill="1" applyBorder="1" applyAlignment="1" applyProtection="1">
      <alignment horizontal="center"/>
    </xf>
    <xf numFmtId="0" fontId="31" fillId="0" borderId="1" xfId="0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 applyProtection="1">
      <alignment horizontal="center"/>
    </xf>
    <xf numFmtId="0" fontId="41" fillId="0" borderId="4" xfId="0" applyNumberFormat="1" applyFont="1" applyFill="1" applyBorder="1" applyAlignment="1" applyProtection="1"/>
    <xf numFmtId="0" fontId="31" fillId="0" borderId="1" xfId="0" applyNumberFormat="1" applyFont="1" applyFill="1" applyBorder="1" applyAlignment="1" applyProtection="1"/>
    <xf numFmtId="0" fontId="42" fillId="0" borderId="1" xfId="0" applyNumberFormat="1" applyFont="1" applyFill="1" applyBorder="1" applyAlignment="1" applyProtection="1"/>
    <xf numFmtId="0" fontId="32" fillId="0" borderId="1" xfId="0" applyNumberFormat="1" applyFont="1" applyFill="1" applyBorder="1" applyAlignment="1" applyProtection="1"/>
    <xf numFmtId="0" fontId="44" fillId="0" borderId="4" xfId="0" applyNumberFormat="1" applyFont="1" applyFill="1" applyBorder="1" applyAlignment="1" applyProtection="1"/>
    <xf numFmtId="0" fontId="45" fillId="0" borderId="4" xfId="0" applyNumberFormat="1" applyFont="1" applyFill="1" applyBorder="1" applyAlignment="1" applyProtection="1"/>
    <xf numFmtId="0" fontId="34" fillId="0" borderId="1" xfId="0" applyNumberFormat="1" applyFont="1" applyFill="1" applyBorder="1" applyAlignment="1" applyProtection="1"/>
    <xf numFmtId="2" fontId="29" fillId="0" borderId="1" xfId="0" applyNumberFormat="1" applyFont="1" applyFill="1" applyBorder="1" applyAlignment="1" applyProtection="1">
      <alignment horizontal="center"/>
    </xf>
    <xf numFmtId="2" fontId="32" fillId="0" borderId="1" xfId="0" applyNumberFormat="1" applyFont="1" applyFill="1" applyBorder="1" applyAlignment="1" applyProtection="1">
      <alignment horizontal="center"/>
    </xf>
    <xf numFmtId="2" fontId="31" fillId="0" borderId="1" xfId="0" applyNumberFormat="1" applyFont="1" applyFill="1" applyBorder="1" applyAlignment="1" applyProtection="1">
      <alignment horizontal="center"/>
    </xf>
    <xf numFmtId="2" fontId="42" fillId="0" borderId="1" xfId="0" applyNumberFormat="1" applyFont="1" applyFill="1" applyBorder="1" applyAlignment="1" applyProtection="1">
      <alignment horizontal="center"/>
    </xf>
    <xf numFmtId="2" fontId="43" fillId="0" borderId="1" xfId="0" applyNumberFormat="1" applyFont="1" applyFill="1" applyBorder="1" applyAlignment="1" applyProtection="1">
      <alignment horizontal="center"/>
    </xf>
    <xf numFmtId="2" fontId="46" fillId="0" borderId="1" xfId="0" applyNumberFormat="1" applyFont="1" applyFill="1" applyBorder="1" applyAlignment="1" applyProtection="1">
      <alignment horizontal="center"/>
    </xf>
    <xf numFmtId="2" fontId="37" fillId="0" borderId="1" xfId="0" applyNumberFormat="1" applyFont="1" applyFill="1" applyBorder="1" applyAlignment="1" applyProtection="1">
      <alignment horizontal="center"/>
    </xf>
    <xf numFmtId="2" fontId="39" fillId="0" borderId="1" xfId="0" applyNumberFormat="1" applyFont="1" applyFill="1" applyBorder="1" applyAlignment="1" applyProtection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" xfId="0" applyBorder="1"/>
    <xf numFmtId="0" fontId="5" fillId="0" borderId="4" xfId="0" applyFont="1" applyBorder="1"/>
    <xf numFmtId="0" fontId="48" fillId="0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Border="1" applyAlignment="1"/>
    <xf numFmtId="0" fontId="8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/>
    <xf numFmtId="0" fontId="4" fillId="0" borderId="4" xfId="0" applyFont="1" applyBorder="1"/>
    <xf numFmtId="0" fontId="28" fillId="0" borderId="3" xfId="0" applyNumberFormat="1" applyFont="1" applyFill="1" applyBorder="1" applyAlignment="1" applyProtection="1">
      <alignment horizontal="center"/>
    </xf>
    <xf numFmtId="2" fontId="15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2" fontId="49" fillId="0" borderId="3" xfId="0" applyNumberFormat="1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12" fillId="0" borderId="1" xfId="0" applyFont="1" applyBorder="1"/>
    <xf numFmtId="0" fontId="11" fillId="0" borderId="1" xfId="0" applyFont="1" applyBorder="1"/>
    <xf numFmtId="0" fontId="1" fillId="0" borderId="1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6" fillId="0" borderId="0" xfId="0" applyFont="1" applyBorder="1"/>
    <xf numFmtId="0" fontId="4" fillId="0" borderId="2" xfId="0" applyFont="1" applyBorder="1" applyAlignment="1">
      <alignment horizontal="center"/>
    </xf>
    <xf numFmtId="0" fontId="16" fillId="0" borderId="1" xfId="0" applyFont="1" applyBorder="1"/>
    <xf numFmtId="0" fontId="19" fillId="0" borderId="1" xfId="0" applyFont="1" applyBorder="1"/>
    <xf numFmtId="0" fontId="24" fillId="0" borderId="1" xfId="0" applyFont="1" applyBorder="1"/>
    <xf numFmtId="2" fontId="15" fillId="0" borderId="4" xfId="0" applyNumberFormat="1" applyFont="1" applyBorder="1" applyAlignment="1">
      <alignment horizontal="center"/>
    </xf>
    <xf numFmtId="0" fontId="38" fillId="0" borderId="3" xfId="0" applyNumberFormat="1" applyFont="1" applyFill="1" applyBorder="1" applyAlignment="1" applyProtection="1">
      <alignment horizontal="center"/>
    </xf>
    <xf numFmtId="0" fontId="38" fillId="0" borderId="4" xfId="0" applyNumberFormat="1" applyFont="1" applyFill="1" applyBorder="1" applyAlignment="1" applyProtection="1"/>
    <xf numFmtId="0" fontId="39" fillId="0" borderId="3" xfId="0" applyNumberFormat="1" applyFont="1" applyFill="1" applyBorder="1" applyAlignment="1" applyProtection="1">
      <alignment horizontal="center"/>
    </xf>
    <xf numFmtId="0" fontId="39" fillId="0" borderId="4" xfId="0" applyNumberFormat="1" applyFont="1" applyFill="1" applyBorder="1" applyAlignment="1" applyProtection="1"/>
    <xf numFmtId="0" fontId="29" fillId="0" borderId="3" xfId="0" applyNumberFormat="1" applyFont="1" applyFill="1" applyBorder="1" applyAlignment="1" applyProtection="1">
      <alignment horizontal="center"/>
    </xf>
    <xf numFmtId="0" fontId="40" fillId="0" borderId="4" xfId="0" applyNumberFormat="1" applyFont="1" applyFill="1" applyBorder="1" applyAlignment="1" applyProtection="1"/>
    <xf numFmtId="0" fontId="35" fillId="0" borderId="3" xfId="0" applyNumberFormat="1" applyFont="1" applyFill="1" applyBorder="1" applyAlignment="1" applyProtection="1">
      <alignment horizontal="center"/>
    </xf>
    <xf numFmtId="0" fontId="35" fillId="0" borderId="4" xfId="0" applyNumberFormat="1" applyFont="1" applyFill="1" applyBorder="1" applyAlignment="1" applyProtection="1"/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2" fillId="0" borderId="3" xfId="0" applyNumberFormat="1" applyFont="1" applyFill="1" applyBorder="1" applyAlignment="1" applyProtection="1">
      <alignment horizontal="center"/>
    </xf>
    <xf numFmtId="0" fontId="42" fillId="0" borderId="4" xfId="0" applyNumberFormat="1" applyFont="1" applyFill="1" applyBorder="1" applyAlignment="1" applyProtection="1"/>
    <xf numFmtId="0" fontId="33" fillId="0" borderId="3" xfId="0" applyNumberFormat="1" applyFont="1" applyFill="1" applyBorder="1" applyAlignment="1" applyProtection="1">
      <alignment horizontal="center"/>
    </xf>
    <xf numFmtId="0" fontId="43" fillId="0" borderId="4" xfId="0" applyNumberFormat="1" applyFont="1" applyFill="1" applyBorder="1" applyAlignment="1" applyProtection="1"/>
    <xf numFmtId="0" fontId="34" fillId="0" borderId="3" xfId="0" applyNumberFormat="1" applyFont="1" applyFill="1" applyBorder="1" applyAlignment="1" applyProtection="1">
      <alignment horizontal="center"/>
    </xf>
    <xf numFmtId="0" fontId="34" fillId="0" borderId="4" xfId="0" applyNumberFormat="1" applyFont="1" applyFill="1" applyBorder="1" applyAlignment="1" applyProtection="1"/>
    <xf numFmtId="0" fontId="36" fillId="0" borderId="3" xfId="0" applyNumberFormat="1" applyFont="1" applyFill="1" applyBorder="1" applyAlignment="1" applyProtection="1">
      <alignment horizontal="center"/>
    </xf>
    <xf numFmtId="0" fontId="36" fillId="0" borderId="4" xfId="0" applyNumberFormat="1" applyFont="1" applyFill="1" applyBorder="1" applyAlignment="1" applyProtection="1"/>
    <xf numFmtId="0" fontId="37" fillId="0" borderId="3" xfId="0" applyNumberFormat="1" applyFont="1" applyFill="1" applyBorder="1" applyAlignment="1" applyProtection="1">
      <alignment horizontal="center"/>
    </xf>
    <xf numFmtId="0" fontId="37" fillId="0" borderId="4" xfId="0" applyNumberFormat="1" applyFont="1" applyFill="1" applyBorder="1" applyAlignment="1" applyProtection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/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/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/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/>
    <xf numFmtId="0" fontId="15" fillId="0" borderId="3" xfId="0" applyFont="1" applyBorder="1" applyAlignment="1">
      <alignment horizontal="center"/>
    </xf>
    <xf numFmtId="0" fontId="27" fillId="0" borderId="4" xfId="0" applyFont="1" applyBorder="1" applyAlignment="1"/>
    <xf numFmtId="0" fontId="5" fillId="0" borderId="4" xfId="0" applyFont="1" applyBorder="1" applyAlignment="1"/>
    <xf numFmtId="0" fontId="18" fillId="0" borderId="3" xfId="0" applyFont="1" applyBorder="1" applyAlignment="1">
      <alignment horizontal="center"/>
    </xf>
    <xf numFmtId="0" fontId="20" fillId="0" borderId="4" xfId="0" applyFont="1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opLeftCell="A64" workbookViewId="0">
      <selection activeCell="D72" sqref="D72"/>
    </sheetView>
  </sheetViews>
  <sheetFormatPr defaultRowHeight="15" x14ac:dyDescent="0.25"/>
  <cols>
    <col min="1" max="1" width="9.140625" style="5" customWidth="1"/>
    <col min="2" max="2" width="46.42578125" customWidth="1"/>
    <col min="3" max="3" width="34.140625" customWidth="1"/>
    <col min="4" max="4" width="19.85546875" style="6" customWidth="1"/>
    <col min="5" max="5" width="22.42578125" customWidth="1"/>
  </cols>
  <sheetData>
    <row r="1" spans="1:5" s="3" customFormat="1" ht="21" x14ac:dyDescent="0.35">
      <c r="A1" s="113" t="s">
        <v>1</v>
      </c>
      <c r="B1" s="114"/>
      <c r="C1" s="114"/>
      <c r="D1" s="115"/>
    </row>
    <row r="2" spans="1:5" s="2" customFormat="1" ht="18.75" x14ac:dyDescent="0.3">
      <c r="A2" s="116" t="s">
        <v>74</v>
      </c>
      <c r="B2" s="117"/>
      <c r="C2" s="117"/>
      <c r="D2" s="118"/>
    </row>
    <row r="3" spans="1:5" s="2" customFormat="1" ht="18.75" x14ac:dyDescent="0.3">
      <c r="A3" s="119" t="s">
        <v>32</v>
      </c>
      <c r="B3" s="119"/>
      <c r="C3" s="119"/>
      <c r="D3" s="120"/>
    </row>
    <row r="4" spans="1:5" s="13" customFormat="1" ht="18.75" x14ac:dyDescent="0.3">
      <c r="A4" s="40"/>
      <c r="B4" s="41"/>
      <c r="C4" s="41"/>
      <c r="D4" s="40"/>
    </row>
    <row r="5" spans="1:5" s="12" customFormat="1" ht="18" x14ac:dyDescent="0.25">
      <c r="A5" s="42"/>
      <c r="B5" s="66" t="s">
        <v>98</v>
      </c>
      <c r="C5" s="45" t="s">
        <v>2</v>
      </c>
      <c r="D5" s="28"/>
      <c r="E5" s="11"/>
    </row>
    <row r="6" spans="1:5" s="8" customFormat="1" ht="15.75" x14ac:dyDescent="0.25">
      <c r="A6" s="109" t="s">
        <v>8</v>
      </c>
      <c r="B6" s="110"/>
      <c r="C6" s="53"/>
      <c r="D6" s="28"/>
      <c r="E6" s="7"/>
    </row>
    <row r="7" spans="1:5" s="8" customFormat="1" ht="15.75" x14ac:dyDescent="0.25">
      <c r="A7" s="43" t="s">
        <v>0</v>
      </c>
      <c r="B7" s="46" t="s">
        <v>3</v>
      </c>
      <c r="C7" s="54" t="s">
        <v>2</v>
      </c>
      <c r="D7" s="28"/>
      <c r="E7" s="7"/>
    </row>
    <row r="8" spans="1:5" s="12" customFormat="1" ht="15.75" x14ac:dyDescent="0.25">
      <c r="A8" s="44">
        <v>1</v>
      </c>
      <c r="B8" s="47" t="s">
        <v>77</v>
      </c>
      <c r="C8" s="55">
        <v>15000</v>
      </c>
      <c r="D8" s="28"/>
      <c r="E8" s="11"/>
    </row>
    <row r="9" spans="1:5" ht="15.75" x14ac:dyDescent="0.25">
      <c r="A9" s="44">
        <v>2</v>
      </c>
      <c r="B9" s="47" t="s">
        <v>44</v>
      </c>
      <c r="C9" s="55">
        <v>15000</v>
      </c>
      <c r="D9" s="28"/>
      <c r="E9" s="1"/>
    </row>
    <row r="10" spans="1:5" ht="15.75" x14ac:dyDescent="0.25">
      <c r="A10" s="44">
        <v>3</v>
      </c>
      <c r="B10" s="47" t="s">
        <v>75</v>
      </c>
      <c r="C10" s="55">
        <v>10000</v>
      </c>
      <c r="D10" s="28"/>
      <c r="E10" s="1"/>
    </row>
    <row r="11" spans="1:5" ht="15.75" x14ac:dyDescent="0.25">
      <c r="A11" s="44">
        <v>4</v>
      </c>
      <c r="B11" s="48" t="s">
        <v>76</v>
      </c>
      <c r="C11" s="56">
        <v>10000</v>
      </c>
      <c r="D11" s="28"/>
      <c r="E11" s="1"/>
    </row>
    <row r="12" spans="1:5" ht="15.75" x14ac:dyDescent="0.25">
      <c r="A12" s="44">
        <v>5</v>
      </c>
      <c r="B12" s="49"/>
      <c r="C12" s="54"/>
      <c r="D12" s="28"/>
      <c r="E12" s="1"/>
    </row>
    <row r="13" spans="1:5" ht="15.75" x14ac:dyDescent="0.25">
      <c r="A13" s="121" t="s">
        <v>6</v>
      </c>
      <c r="B13" s="122"/>
      <c r="C13" s="54">
        <f>SUM(C8:C11)</f>
        <v>50000</v>
      </c>
      <c r="D13" s="28"/>
      <c r="E13" s="1"/>
    </row>
    <row r="14" spans="1:5" ht="15.75" x14ac:dyDescent="0.25">
      <c r="A14" s="123" t="s">
        <v>9</v>
      </c>
      <c r="B14" s="124"/>
      <c r="C14" s="57"/>
      <c r="D14" s="28"/>
      <c r="E14" s="1"/>
    </row>
    <row r="15" spans="1:5" ht="15.75" x14ac:dyDescent="0.25">
      <c r="A15" s="43" t="s">
        <v>0</v>
      </c>
      <c r="B15" s="50" t="s">
        <v>4</v>
      </c>
      <c r="C15" s="54" t="s">
        <v>2</v>
      </c>
      <c r="D15" s="28"/>
      <c r="E15" s="1"/>
    </row>
    <row r="16" spans="1:5" ht="15.75" x14ac:dyDescent="0.25">
      <c r="A16" s="44">
        <v>1</v>
      </c>
      <c r="B16" s="51" t="s">
        <v>45</v>
      </c>
      <c r="C16" s="56">
        <v>7000</v>
      </c>
      <c r="D16" s="28"/>
      <c r="E16" s="1"/>
    </row>
    <row r="17" spans="1:5" ht="15.75" x14ac:dyDescent="0.25">
      <c r="A17" s="44">
        <v>2</v>
      </c>
      <c r="B17" s="51" t="s">
        <v>46</v>
      </c>
      <c r="C17" s="56">
        <v>10000</v>
      </c>
      <c r="D17" s="28"/>
      <c r="E17" s="1"/>
    </row>
    <row r="18" spans="1:5" ht="15.75" x14ac:dyDescent="0.25">
      <c r="A18" s="44">
        <v>3</v>
      </c>
      <c r="B18" s="51" t="s">
        <v>47</v>
      </c>
      <c r="C18" s="56">
        <v>10000</v>
      </c>
      <c r="D18" s="28"/>
      <c r="E18" s="1"/>
    </row>
    <row r="19" spans="1:5" ht="15.75" x14ac:dyDescent="0.25">
      <c r="A19" s="44">
        <v>4</v>
      </c>
      <c r="B19" s="51" t="s">
        <v>48</v>
      </c>
      <c r="C19" s="56">
        <v>1000</v>
      </c>
      <c r="D19" s="28"/>
      <c r="E19" s="1"/>
    </row>
    <row r="20" spans="1:5" ht="15.75" x14ac:dyDescent="0.25">
      <c r="A20" s="44">
        <v>5</v>
      </c>
      <c r="B20" s="51" t="s">
        <v>49</v>
      </c>
      <c r="C20" s="56">
        <v>7000</v>
      </c>
      <c r="D20" s="28"/>
      <c r="E20" s="1"/>
    </row>
    <row r="21" spans="1:5" ht="15.75" x14ac:dyDescent="0.25">
      <c r="A21" s="44">
        <v>6</v>
      </c>
      <c r="B21" s="51" t="s">
        <v>50</v>
      </c>
      <c r="C21" s="56">
        <v>7000</v>
      </c>
      <c r="D21" s="28"/>
      <c r="E21" s="1"/>
    </row>
    <row r="22" spans="1:5" ht="15.75" x14ac:dyDescent="0.25">
      <c r="A22" s="44">
        <v>7</v>
      </c>
      <c r="B22" s="48" t="s">
        <v>51</v>
      </c>
      <c r="C22" s="56">
        <v>20000</v>
      </c>
      <c r="D22" s="28"/>
      <c r="E22" s="1"/>
    </row>
    <row r="23" spans="1:5" ht="15.75" x14ac:dyDescent="0.25">
      <c r="A23" s="44">
        <v>8</v>
      </c>
      <c r="B23" s="48" t="s">
        <v>52</v>
      </c>
      <c r="C23" s="56">
        <v>20000</v>
      </c>
      <c r="D23" s="28"/>
      <c r="E23" s="1"/>
    </row>
    <row r="24" spans="1:5" ht="15.75" x14ac:dyDescent="0.25">
      <c r="A24" s="44">
        <v>9</v>
      </c>
      <c r="B24" s="48" t="s">
        <v>53</v>
      </c>
      <c r="C24" s="56">
        <v>20000</v>
      </c>
      <c r="D24" s="28"/>
      <c r="E24" s="1"/>
    </row>
    <row r="25" spans="1:5" ht="15.75" x14ac:dyDescent="0.25">
      <c r="A25" s="44">
        <v>10</v>
      </c>
      <c r="B25" s="48" t="s">
        <v>54</v>
      </c>
      <c r="C25" s="56">
        <v>10000</v>
      </c>
      <c r="D25" s="28"/>
      <c r="E25" s="1"/>
    </row>
    <row r="26" spans="1:5" s="8" customFormat="1" ht="15.75" x14ac:dyDescent="0.25">
      <c r="A26" s="44">
        <v>11</v>
      </c>
      <c r="B26" s="48" t="s">
        <v>55</v>
      </c>
      <c r="C26" s="56">
        <v>9000</v>
      </c>
      <c r="D26" s="28"/>
      <c r="E26" s="7"/>
    </row>
    <row r="27" spans="1:5" ht="15.75" x14ac:dyDescent="0.25">
      <c r="A27" s="44">
        <v>12</v>
      </c>
      <c r="B27" s="48" t="s">
        <v>56</v>
      </c>
      <c r="C27" s="56">
        <v>20000</v>
      </c>
      <c r="D27" s="28"/>
      <c r="E27" s="1"/>
    </row>
    <row r="28" spans="1:5" ht="15.75" x14ac:dyDescent="0.25">
      <c r="A28" s="44">
        <v>13</v>
      </c>
      <c r="B28" s="48" t="s">
        <v>57</v>
      </c>
      <c r="C28" s="56">
        <v>20000</v>
      </c>
      <c r="D28" s="28"/>
      <c r="E28" s="1"/>
    </row>
    <row r="29" spans="1:5" ht="15.75" x14ac:dyDescent="0.25">
      <c r="A29" s="44">
        <v>14</v>
      </c>
      <c r="B29" s="48" t="s">
        <v>58</v>
      </c>
      <c r="C29" s="56">
        <v>10000</v>
      </c>
      <c r="D29" s="28"/>
      <c r="E29" s="1"/>
    </row>
    <row r="30" spans="1:5" ht="15.75" x14ac:dyDescent="0.25">
      <c r="A30" s="44">
        <v>15</v>
      </c>
      <c r="B30" s="48" t="s">
        <v>59</v>
      </c>
      <c r="C30" s="56">
        <v>9000</v>
      </c>
      <c r="D30" s="28"/>
      <c r="E30" s="1"/>
    </row>
    <row r="31" spans="1:5" ht="15.75" x14ac:dyDescent="0.25">
      <c r="A31" s="44">
        <v>16</v>
      </c>
      <c r="B31" s="48" t="s">
        <v>60</v>
      </c>
      <c r="C31" s="56">
        <v>9000</v>
      </c>
      <c r="D31" s="28"/>
      <c r="E31" s="1"/>
    </row>
    <row r="32" spans="1:5" ht="15.75" x14ac:dyDescent="0.25">
      <c r="A32" s="44">
        <v>17</v>
      </c>
      <c r="B32" s="48" t="s">
        <v>61</v>
      </c>
      <c r="C32" s="56">
        <v>20000</v>
      </c>
      <c r="D32" s="28"/>
      <c r="E32" s="1"/>
    </row>
    <row r="33" spans="1:5" ht="15.75" x14ac:dyDescent="0.25">
      <c r="A33" s="44">
        <v>18</v>
      </c>
      <c r="B33" s="48" t="s">
        <v>62</v>
      </c>
      <c r="C33" s="56">
        <v>20000</v>
      </c>
      <c r="D33" s="28"/>
      <c r="E33" s="1"/>
    </row>
    <row r="34" spans="1:5" ht="15.75" x14ac:dyDescent="0.25">
      <c r="A34" s="44">
        <v>19</v>
      </c>
      <c r="B34" s="48" t="s">
        <v>63</v>
      </c>
      <c r="C34" s="56">
        <v>15000</v>
      </c>
      <c r="D34" s="28"/>
      <c r="E34" s="1"/>
    </row>
    <row r="35" spans="1:5" ht="15.75" x14ac:dyDescent="0.25">
      <c r="A35" s="44"/>
      <c r="B35" s="48"/>
      <c r="C35" s="56"/>
      <c r="D35" s="28"/>
      <c r="E35" s="1"/>
    </row>
    <row r="36" spans="1:5" ht="15.75" x14ac:dyDescent="0.25">
      <c r="A36" s="125" t="s">
        <v>6</v>
      </c>
      <c r="B36" s="126"/>
      <c r="C36" s="54">
        <f>SUM(C16:C35)</f>
        <v>244000</v>
      </c>
      <c r="D36" s="28"/>
      <c r="E36" s="1"/>
    </row>
    <row r="37" spans="1:5" ht="15.75" x14ac:dyDescent="0.25">
      <c r="A37" s="111" t="s">
        <v>10</v>
      </c>
      <c r="B37" s="112"/>
      <c r="C37" s="58"/>
      <c r="D37" s="28"/>
      <c r="E37" s="1"/>
    </row>
    <row r="38" spans="1:5" ht="15.75" x14ac:dyDescent="0.25">
      <c r="A38" s="43" t="s">
        <v>0</v>
      </c>
      <c r="B38" s="52" t="s">
        <v>5</v>
      </c>
      <c r="C38" s="54" t="s">
        <v>2</v>
      </c>
      <c r="D38" s="28"/>
      <c r="E38" s="1"/>
    </row>
    <row r="39" spans="1:5" ht="15.75" x14ac:dyDescent="0.25">
      <c r="A39" s="44">
        <v>1</v>
      </c>
      <c r="B39" s="23" t="s">
        <v>64</v>
      </c>
      <c r="C39" s="56">
        <v>1000</v>
      </c>
      <c r="D39" s="28"/>
      <c r="E39" s="1"/>
    </row>
    <row r="40" spans="1:5" ht="15.75" x14ac:dyDescent="0.25">
      <c r="A40" s="44">
        <v>2</v>
      </c>
      <c r="B40" s="48" t="s">
        <v>65</v>
      </c>
      <c r="C40" s="56">
        <v>1000</v>
      </c>
      <c r="D40" s="28"/>
      <c r="E40" s="1"/>
    </row>
    <row r="41" spans="1:5" ht="15.75" x14ac:dyDescent="0.25">
      <c r="A41" s="44">
        <v>3</v>
      </c>
      <c r="B41" s="48" t="s">
        <v>66</v>
      </c>
      <c r="C41" s="56">
        <v>1000</v>
      </c>
      <c r="D41" s="28"/>
      <c r="E41" s="1"/>
    </row>
    <row r="42" spans="1:5" ht="15.75" x14ac:dyDescent="0.25">
      <c r="A42" s="44">
        <v>4</v>
      </c>
      <c r="B42" s="48" t="s">
        <v>67</v>
      </c>
      <c r="C42" s="56">
        <v>1000</v>
      </c>
      <c r="D42" s="28"/>
      <c r="E42" s="1"/>
    </row>
    <row r="43" spans="1:5" ht="15.75" x14ac:dyDescent="0.25">
      <c r="A43" s="44">
        <v>5</v>
      </c>
      <c r="B43" s="48" t="s">
        <v>68</v>
      </c>
      <c r="C43" s="56">
        <v>1000</v>
      </c>
      <c r="D43" s="28"/>
      <c r="E43" s="1"/>
    </row>
    <row r="44" spans="1:5" ht="15.75" x14ac:dyDescent="0.25">
      <c r="A44" s="44">
        <v>6</v>
      </c>
      <c r="B44" s="48" t="s">
        <v>69</v>
      </c>
      <c r="C44" s="56">
        <v>1000</v>
      </c>
      <c r="D44" s="28"/>
      <c r="E44" s="1"/>
    </row>
    <row r="45" spans="1:5" ht="15.75" x14ac:dyDescent="0.25">
      <c r="A45" s="44">
        <v>7</v>
      </c>
      <c r="B45" s="48" t="s">
        <v>70</v>
      </c>
      <c r="C45" s="56">
        <v>1000</v>
      </c>
      <c r="D45" s="28"/>
      <c r="E45" s="1"/>
    </row>
    <row r="46" spans="1:5" ht="15.75" x14ac:dyDescent="0.25">
      <c r="A46" s="44">
        <v>8</v>
      </c>
      <c r="B46" s="48" t="s">
        <v>71</v>
      </c>
      <c r="C46" s="56">
        <v>1000</v>
      </c>
      <c r="D46" s="28"/>
      <c r="E46" s="1"/>
    </row>
    <row r="47" spans="1:5" ht="15.75" x14ac:dyDescent="0.25">
      <c r="A47" s="44">
        <v>9</v>
      </c>
      <c r="B47" s="48" t="s">
        <v>72</v>
      </c>
      <c r="C47" s="56">
        <v>1000</v>
      </c>
      <c r="D47" s="28"/>
      <c r="E47" s="1"/>
    </row>
    <row r="48" spans="1:5" ht="15.75" x14ac:dyDescent="0.25">
      <c r="A48" s="44"/>
      <c r="B48" s="48"/>
      <c r="C48" s="56"/>
      <c r="D48" s="28"/>
      <c r="E48" s="1"/>
    </row>
    <row r="49" spans="1:5" ht="15.75" x14ac:dyDescent="0.25">
      <c r="A49" s="127" t="s">
        <v>6</v>
      </c>
      <c r="B49" s="128"/>
      <c r="C49" s="54">
        <f>SUM(C39:C48)</f>
        <v>9000</v>
      </c>
      <c r="D49" s="28"/>
      <c r="E49" s="1"/>
    </row>
    <row r="50" spans="1:5" s="23" customFormat="1" ht="15.75" x14ac:dyDescent="0.25">
      <c r="A50" s="129" t="s">
        <v>26</v>
      </c>
      <c r="B50" s="130"/>
      <c r="C50" s="59" t="s">
        <v>2</v>
      </c>
      <c r="D50" s="28"/>
      <c r="E50" s="24"/>
    </row>
    <row r="51" spans="1:5" s="23" customFormat="1" ht="15.75" x14ac:dyDescent="0.25">
      <c r="A51" s="44" t="s">
        <v>11</v>
      </c>
      <c r="B51" s="48" t="s">
        <v>7</v>
      </c>
      <c r="C51" s="56">
        <v>20000</v>
      </c>
      <c r="D51" s="28"/>
      <c r="E51" s="24"/>
    </row>
    <row r="52" spans="1:5" s="23" customFormat="1" ht="15.75" x14ac:dyDescent="0.25">
      <c r="A52" s="44" t="s">
        <v>12</v>
      </c>
      <c r="B52" s="48" t="s">
        <v>13</v>
      </c>
      <c r="C52" s="56">
        <v>35000</v>
      </c>
      <c r="D52" s="28"/>
      <c r="E52" s="24"/>
    </row>
    <row r="53" spans="1:5" ht="15.75" x14ac:dyDescent="0.25">
      <c r="A53" s="44" t="s">
        <v>18</v>
      </c>
      <c r="B53" s="48" t="s">
        <v>14</v>
      </c>
      <c r="C53" s="56"/>
      <c r="D53" s="28"/>
      <c r="E53" s="1"/>
    </row>
    <row r="54" spans="1:5" ht="15.75" x14ac:dyDescent="0.25">
      <c r="A54" s="44"/>
      <c r="B54" s="48" t="s">
        <v>15</v>
      </c>
      <c r="C54" s="56">
        <v>40000</v>
      </c>
      <c r="D54" s="28"/>
      <c r="E54" s="1"/>
    </row>
    <row r="55" spans="1:5" ht="15.75" x14ac:dyDescent="0.25">
      <c r="A55" s="44"/>
      <c r="B55" s="48" t="s">
        <v>16</v>
      </c>
      <c r="C55" s="56">
        <v>20000</v>
      </c>
      <c r="D55" s="72"/>
    </row>
    <row r="56" spans="1:5" ht="15.75" x14ac:dyDescent="0.25">
      <c r="A56" s="44" t="s">
        <v>17</v>
      </c>
      <c r="B56" s="48" t="s">
        <v>19</v>
      </c>
      <c r="C56" s="56">
        <v>35000</v>
      </c>
      <c r="D56" s="72"/>
    </row>
    <row r="57" spans="1:5" ht="15.75" x14ac:dyDescent="0.25">
      <c r="A57" s="44" t="s">
        <v>20</v>
      </c>
      <c r="B57" s="48" t="s">
        <v>23</v>
      </c>
      <c r="C57" s="56">
        <v>8000</v>
      </c>
      <c r="D57" s="72"/>
    </row>
    <row r="58" spans="1:5" ht="15.75" x14ac:dyDescent="0.25">
      <c r="A58" s="44" t="s">
        <v>21</v>
      </c>
      <c r="B58" s="48" t="s">
        <v>22</v>
      </c>
      <c r="C58" s="56"/>
      <c r="D58" s="72"/>
    </row>
    <row r="59" spans="1:5" ht="15.75" x14ac:dyDescent="0.25">
      <c r="A59" s="44"/>
      <c r="B59" s="48" t="s">
        <v>140</v>
      </c>
      <c r="C59" s="56">
        <v>5000</v>
      </c>
      <c r="D59" s="72"/>
    </row>
    <row r="60" spans="1:5" ht="15.75" x14ac:dyDescent="0.25">
      <c r="A60" s="44"/>
      <c r="B60" s="48" t="s">
        <v>24</v>
      </c>
      <c r="C60" s="56">
        <v>4000</v>
      </c>
      <c r="D60" s="72"/>
    </row>
    <row r="61" spans="1:5" ht="15.75" x14ac:dyDescent="0.25">
      <c r="A61" s="44"/>
      <c r="B61" s="48" t="s">
        <v>73</v>
      </c>
      <c r="C61" s="56">
        <v>20000</v>
      </c>
      <c r="D61" s="72"/>
    </row>
    <row r="62" spans="1:5" ht="15.75" x14ac:dyDescent="0.25">
      <c r="A62" s="44"/>
      <c r="B62" s="48" t="s">
        <v>137</v>
      </c>
      <c r="C62" s="56">
        <v>5000</v>
      </c>
      <c r="D62" s="72"/>
    </row>
    <row r="63" spans="1:5" ht="15.75" x14ac:dyDescent="0.25">
      <c r="A63" s="44"/>
      <c r="B63" s="48"/>
      <c r="C63" s="56"/>
      <c r="D63" s="72"/>
    </row>
    <row r="64" spans="1:5" ht="15.75" x14ac:dyDescent="0.25">
      <c r="A64" s="105" t="s">
        <v>6</v>
      </c>
      <c r="B64" s="106"/>
      <c r="C64" s="54">
        <f>SUM(C51:C63)</f>
        <v>192000</v>
      </c>
      <c r="D64" s="72"/>
    </row>
    <row r="65" spans="1:4" ht="15.75" x14ac:dyDescent="0.25">
      <c r="A65" s="44"/>
      <c r="B65" s="48"/>
      <c r="C65" s="56"/>
      <c r="D65" s="72"/>
    </row>
    <row r="66" spans="1:4" ht="18" x14ac:dyDescent="0.25">
      <c r="A66" s="107" t="s">
        <v>25</v>
      </c>
      <c r="B66" s="108"/>
      <c r="C66" s="60">
        <v>453000</v>
      </c>
      <c r="D66" s="72"/>
    </row>
    <row r="67" spans="1:4" x14ac:dyDescent="0.25">
      <c r="A67" s="71"/>
      <c r="B67" s="64"/>
      <c r="C67" s="64"/>
      <c r="D67" s="72"/>
    </row>
  </sheetData>
  <mergeCells count="12">
    <mergeCell ref="A64:B64"/>
    <mergeCell ref="A66:B66"/>
    <mergeCell ref="A6:B6"/>
    <mergeCell ref="A37:B37"/>
    <mergeCell ref="A1:D1"/>
    <mergeCell ref="A2:D2"/>
    <mergeCell ref="A3:D3"/>
    <mergeCell ref="A13:B13"/>
    <mergeCell ref="A14:B14"/>
    <mergeCell ref="A36:B36"/>
    <mergeCell ref="A49:B49"/>
    <mergeCell ref="A50:B5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topLeftCell="A49" workbookViewId="0">
      <selection activeCell="A53" sqref="A53:D53"/>
    </sheetView>
  </sheetViews>
  <sheetFormatPr defaultRowHeight="15" x14ac:dyDescent="0.25"/>
  <cols>
    <col min="1" max="1" width="9.140625" style="5"/>
    <col min="2" max="2" width="59.28515625" customWidth="1"/>
    <col min="3" max="3" width="21.85546875" style="6" customWidth="1"/>
    <col min="4" max="4" width="22.42578125" customWidth="1"/>
  </cols>
  <sheetData>
    <row r="1" spans="1:4" s="3" customFormat="1" ht="21" x14ac:dyDescent="0.35">
      <c r="A1" s="113" t="s">
        <v>1</v>
      </c>
      <c r="B1" s="114"/>
      <c r="C1" s="114"/>
      <c r="D1" s="89"/>
    </row>
    <row r="2" spans="1:4" s="2" customFormat="1" ht="18.75" x14ac:dyDescent="0.3">
      <c r="A2" s="116" t="s">
        <v>100</v>
      </c>
      <c r="B2" s="117"/>
      <c r="C2" s="117"/>
      <c r="D2" s="90"/>
    </row>
    <row r="3" spans="1:4" s="2" customFormat="1" ht="18.75" x14ac:dyDescent="0.3">
      <c r="A3" s="144" t="s">
        <v>33</v>
      </c>
      <c r="B3" s="116"/>
      <c r="C3" s="116"/>
      <c r="D3" s="90"/>
    </row>
    <row r="4" spans="1:4" s="13" customFormat="1" ht="18.75" x14ac:dyDescent="0.3">
      <c r="A4" s="61"/>
      <c r="B4" s="14" t="s">
        <v>99</v>
      </c>
      <c r="C4" s="80" t="s">
        <v>2</v>
      </c>
      <c r="D4" s="91"/>
    </row>
    <row r="5" spans="1:4" s="12" customFormat="1" ht="15.75" x14ac:dyDescent="0.25">
      <c r="A5" s="139" t="s">
        <v>8</v>
      </c>
      <c r="B5" s="140"/>
      <c r="C5" s="81"/>
      <c r="D5" s="26"/>
    </row>
    <row r="6" spans="1:4" s="8" customFormat="1" ht="15.75" x14ac:dyDescent="0.25">
      <c r="A6" s="4" t="s">
        <v>0</v>
      </c>
      <c r="B6" s="10" t="s">
        <v>3</v>
      </c>
      <c r="C6" s="82" t="s">
        <v>2</v>
      </c>
      <c r="D6" s="92"/>
    </row>
    <row r="7" spans="1:4" s="8" customFormat="1" ht="15.75" x14ac:dyDescent="0.25">
      <c r="A7" s="62">
        <v>1</v>
      </c>
      <c r="B7" s="69" t="s">
        <v>78</v>
      </c>
      <c r="C7" s="83">
        <v>15000</v>
      </c>
      <c r="D7" s="92"/>
    </row>
    <row r="8" spans="1:4" s="8" customFormat="1" ht="15.75" x14ac:dyDescent="0.25">
      <c r="A8" s="62">
        <v>2</v>
      </c>
      <c r="B8" s="69" t="s">
        <v>79</v>
      </c>
      <c r="C8" s="83">
        <v>20000</v>
      </c>
      <c r="D8" s="92"/>
    </row>
    <row r="9" spans="1:4" s="8" customFormat="1" ht="15.75" x14ac:dyDescent="0.25">
      <c r="A9" s="62">
        <v>3</v>
      </c>
      <c r="B9" s="69" t="s">
        <v>80</v>
      </c>
      <c r="C9" s="83">
        <v>20000</v>
      </c>
      <c r="D9" s="92"/>
    </row>
    <row r="10" spans="1:4" s="8" customFormat="1" ht="15.75" x14ac:dyDescent="0.25">
      <c r="A10" s="62">
        <v>4</v>
      </c>
      <c r="B10" s="69" t="s">
        <v>81</v>
      </c>
      <c r="C10" s="83">
        <v>15000</v>
      </c>
      <c r="D10" s="92"/>
    </row>
    <row r="11" spans="1:4" s="8" customFormat="1" ht="15.75" x14ac:dyDescent="0.25">
      <c r="A11" s="62">
        <v>5</v>
      </c>
      <c r="B11" s="69" t="s">
        <v>82</v>
      </c>
      <c r="C11" s="83">
        <v>10000</v>
      </c>
      <c r="D11" s="92"/>
    </row>
    <row r="12" spans="1:4" s="8" customFormat="1" ht="15.75" x14ac:dyDescent="0.25">
      <c r="A12" s="62">
        <v>6</v>
      </c>
      <c r="B12" s="69" t="s">
        <v>83</v>
      </c>
      <c r="C12" s="83">
        <v>10000</v>
      </c>
      <c r="D12" s="92"/>
    </row>
    <row r="13" spans="1:4" s="8" customFormat="1" ht="15.75" x14ac:dyDescent="0.25">
      <c r="A13" s="62"/>
      <c r="B13" s="79"/>
      <c r="C13" s="83"/>
      <c r="D13" s="92"/>
    </row>
    <row r="14" spans="1:4" s="12" customFormat="1" ht="15.75" x14ac:dyDescent="0.25">
      <c r="A14" s="131" t="s">
        <v>6</v>
      </c>
      <c r="B14" s="141"/>
      <c r="C14" s="35">
        <f>SUM(C7:C12)</f>
        <v>90000</v>
      </c>
      <c r="D14" s="26"/>
    </row>
    <row r="15" spans="1:4" s="12" customFormat="1" ht="15.75" x14ac:dyDescent="0.25">
      <c r="A15" s="35"/>
      <c r="B15" s="37"/>
      <c r="C15" s="35"/>
      <c r="D15" s="26"/>
    </row>
    <row r="16" spans="1:4" ht="15.75" x14ac:dyDescent="0.25">
      <c r="A16" s="142" t="s">
        <v>9</v>
      </c>
      <c r="B16" s="143"/>
      <c r="C16" s="84"/>
      <c r="D16" s="93"/>
    </row>
    <row r="17" spans="1:4" ht="15.75" x14ac:dyDescent="0.25">
      <c r="A17" s="4" t="s">
        <v>0</v>
      </c>
      <c r="B17" s="10" t="s">
        <v>4</v>
      </c>
      <c r="C17" s="82" t="s">
        <v>2</v>
      </c>
      <c r="D17" s="93"/>
    </row>
    <row r="18" spans="1:4" ht="15.75" x14ac:dyDescent="0.25">
      <c r="A18" s="27">
        <v>1</v>
      </c>
      <c r="B18" s="69" t="s">
        <v>84</v>
      </c>
      <c r="C18" s="85">
        <v>22547</v>
      </c>
      <c r="D18" s="93"/>
    </row>
    <row r="19" spans="1:4" ht="15.75" x14ac:dyDescent="0.25">
      <c r="A19" s="27">
        <v>2</v>
      </c>
      <c r="B19" s="69" t="s">
        <v>85</v>
      </c>
      <c r="C19" s="85">
        <v>7000</v>
      </c>
      <c r="D19" s="93"/>
    </row>
    <row r="20" spans="1:4" ht="15.75" x14ac:dyDescent="0.25">
      <c r="A20" s="27">
        <v>3</v>
      </c>
      <c r="B20" s="69" t="s">
        <v>86</v>
      </c>
      <c r="C20" s="85">
        <v>7000</v>
      </c>
      <c r="D20" s="93"/>
    </row>
    <row r="21" spans="1:4" ht="15.75" x14ac:dyDescent="0.25">
      <c r="A21" s="27">
        <v>4</v>
      </c>
      <c r="B21" s="69" t="s">
        <v>87</v>
      </c>
      <c r="C21" s="85">
        <v>7000</v>
      </c>
      <c r="D21" s="93"/>
    </row>
    <row r="22" spans="1:4" ht="15.75" x14ac:dyDescent="0.25">
      <c r="A22" s="27">
        <v>5</v>
      </c>
      <c r="B22" s="69" t="s">
        <v>88</v>
      </c>
      <c r="C22" s="85">
        <v>20267</v>
      </c>
      <c r="D22" s="93"/>
    </row>
    <row r="23" spans="1:4" ht="15.75" x14ac:dyDescent="0.25">
      <c r="A23" s="27">
        <v>6</v>
      </c>
      <c r="B23" s="69" t="s">
        <v>89</v>
      </c>
      <c r="C23" s="85">
        <v>7000</v>
      </c>
      <c r="D23" s="93"/>
    </row>
    <row r="24" spans="1:4" ht="15.75" x14ac:dyDescent="0.25">
      <c r="A24" s="27">
        <v>7</v>
      </c>
      <c r="B24" s="69" t="s">
        <v>90</v>
      </c>
      <c r="C24" s="85">
        <v>7000</v>
      </c>
      <c r="D24" s="93"/>
    </row>
    <row r="25" spans="1:4" s="22" customFormat="1" ht="15.75" x14ac:dyDescent="0.25">
      <c r="A25" s="62">
        <v>8</v>
      </c>
      <c r="B25" s="69" t="s">
        <v>91</v>
      </c>
      <c r="C25" s="85">
        <v>7000</v>
      </c>
      <c r="D25" s="93"/>
    </row>
    <row r="26" spans="1:4" s="22" customFormat="1" ht="15.75" x14ac:dyDescent="0.25">
      <c r="A26" s="62">
        <v>9</v>
      </c>
      <c r="B26" s="69" t="s">
        <v>92</v>
      </c>
      <c r="C26" s="85">
        <v>7000</v>
      </c>
      <c r="D26" s="93"/>
    </row>
    <row r="27" spans="1:4" ht="15.75" x14ac:dyDescent="0.25">
      <c r="A27" s="62">
        <v>10</v>
      </c>
      <c r="B27" s="69" t="s">
        <v>93</v>
      </c>
      <c r="C27" s="85">
        <v>7000</v>
      </c>
      <c r="D27" s="93"/>
    </row>
    <row r="28" spans="1:4" s="8" customFormat="1" ht="15.75" x14ac:dyDescent="0.25">
      <c r="A28" s="62">
        <v>11</v>
      </c>
      <c r="B28" s="69" t="s">
        <v>94</v>
      </c>
      <c r="C28" s="85">
        <v>7000</v>
      </c>
      <c r="D28" s="92"/>
    </row>
    <row r="29" spans="1:4" ht="15.75" x14ac:dyDescent="0.25">
      <c r="A29" s="62">
        <v>12</v>
      </c>
      <c r="B29" s="69" t="s">
        <v>95</v>
      </c>
      <c r="C29" s="85">
        <v>7000</v>
      </c>
      <c r="D29" s="93"/>
    </row>
    <row r="30" spans="1:4" ht="15.75" x14ac:dyDescent="0.25">
      <c r="A30" s="62"/>
      <c r="B30" s="65"/>
      <c r="C30" s="82"/>
      <c r="D30" s="93"/>
    </row>
    <row r="31" spans="1:4" ht="15.75" x14ac:dyDescent="0.25">
      <c r="A31" s="131" t="s">
        <v>6</v>
      </c>
      <c r="B31" s="132"/>
      <c r="C31" s="82">
        <f>SUM(C18:C29)</f>
        <v>112814</v>
      </c>
      <c r="D31" s="93"/>
    </row>
    <row r="32" spans="1:4" s="23" customFormat="1" ht="15.75" x14ac:dyDescent="0.25">
      <c r="A32" s="35"/>
      <c r="B32" s="36"/>
      <c r="C32" s="35"/>
      <c r="D32" s="93"/>
    </row>
    <row r="33" spans="1:4" ht="15.75" x14ac:dyDescent="0.25">
      <c r="A33" s="133" t="s">
        <v>10</v>
      </c>
      <c r="B33" s="134"/>
      <c r="C33" s="86">
        <v>15000</v>
      </c>
      <c r="D33" s="93"/>
    </row>
    <row r="34" spans="1:4" ht="15.75" x14ac:dyDescent="0.25">
      <c r="A34" s="4"/>
      <c r="B34" s="26"/>
      <c r="C34" s="82"/>
      <c r="D34" s="93"/>
    </row>
    <row r="35" spans="1:4" ht="15.75" x14ac:dyDescent="0.25">
      <c r="A35" s="27"/>
      <c r="B35" s="64"/>
      <c r="C35" s="85"/>
      <c r="D35" s="93"/>
    </row>
    <row r="36" spans="1:4" ht="15.75" x14ac:dyDescent="0.25">
      <c r="A36" s="27"/>
      <c r="B36" s="25"/>
      <c r="C36" s="85"/>
      <c r="D36" s="93"/>
    </row>
    <row r="37" spans="1:4" ht="15.75" x14ac:dyDescent="0.25">
      <c r="A37" s="63"/>
      <c r="B37" s="7"/>
      <c r="C37" s="67"/>
      <c r="D37" s="93"/>
    </row>
    <row r="38" spans="1:4" s="23" customFormat="1" ht="15.75" x14ac:dyDescent="0.25">
      <c r="A38" s="135" t="s">
        <v>26</v>
      </c>
      <c r="B38" s="136"/>
      <c r="C38" s="87" t="s">
        <v>2</v>
      </c>
      <c r="D38" s="93"/>
    </row>
    <row r="39" spans="1:4" s="23" customFormat="1" ht="15.75" x14ac:dyDescent="0.25">
      <c r="A39" s="27" t="s">
        <v>11</v>
      </c>
      <c r="B39" s="25" t="s">
        <v>27</v>
      </c>
      <c r="C39" s="85">
        <v>20000</v>
      </c>
      <c r="D39" s="93"/>
    </row>
    <row r="40" spans="1:4" s="23" customFormat="1" ht="15.75" x14ac:dyDescent="0.25">
      <c r="A40" s="27" t="s">
        <v>12</v>
      </c>
      <c r="B40" s="25" t="s">
        <v>28</v>
      </c>
      <c r="C40" s="85">
        <v>35000</v>
      </c>
      <c r="D40" s="93"/>
    </row>
    <row r="41" spans="1:4" s="23" customFormat="1" ht="15.75" x14ac:dyDescent="0.25">
      <c r="A41" s="27" t="s">
        <v>18</v>
      </c>
      <c r="B41" s="25" t="s">
        <v>29</v>
      </c>
      <c r="C41" s="85"/>
      <c r="D41" s="93"/>
    </row>
    <row r="42" spans="1:4" s="23" customFormat="1" ht="15.75" x14ac:dyDescent="0.25">
      <c r="A42" s="27"/>
      <c r="B42" s="25" t="s">
        <v>30</v>
      </c>
      <c r="C42" s="85">
        <v>60000</v>
      </c>
      <c r="D42" s="93"/>
    </row>
    <row r="43" spans="1:4" s="23" customFormat="1" ht="15.75" x14ac:dyDescent="0.25">
      <c r="A43" s="27"/>
      <c r="B43" s="25" t="s">
        <v>31</v>
      </c>
      <c r="C43" s="85">
        <v>20000</v>
      </c>
      <c r="D43" s="93"/>
    </row>
    <row r="44" spans="1:4" s="23" customFormat="1" ht="15.75" x14ac:dyDescent="0.25">
      <c r="A44" s="27"/>
      <c r="B44" s="25" t="s">
        <v>96</v>
      </c>
      <c r="C44" s="85">
        <v>16000</v>
      </c>
      <c r="D44" s="93"/>
    </row>
    <row r="45" spans="1:4" s="23" customFormat="1" ht="15.75" x14ac:dyDescent="0.25">
      <c r="A45" s="27"/>
      <c r="B45" s="25"/>
      <c r="C45" s="85"/>
      <c r="D45" s="93"/>
    </row>
    <row r="46" spans="1:4" s="23" customFormat="1" ht="15.75" x14ac:dyDescent="0.25">
      <c r="A46" s="4"/>
      <c r="B46" s="26" t="s">
        <v>97</v>
      </c>
      <c r="C46" s="82">
        <f>SUM(C39:C44)</f>
        <v>151000</v>
      </c>
      <c r="D46" s="93"/>
    </row>
    <row r="47" spans="1:4" s="23" customFormat="1" ht="15.75" x14ac:dyDescent="0.25">
      <c r="A47" s="4"/>
      <c r="B47" s="26"/>
      <c r="C47" s="82"/>
      <c r="D47" s="93"/>
    </row>
    <row r="48" spans="1:4" s="23" customFormat="1" ht="15.75" x14ac:dyDescent="0.25">
      <c r="A48" s="27"/>
      <c r="B48" s="25" t="s">
        <v>19</v>
      </c>
      <c r="C48" s="82">
        <v>35000</v>
      </c>
      <c r="D48" s="93"/>
    </row>
    <row r="49" spans="1:4" s="23" customFormat="1" ht="15.75" x14ac:dyDescent="0.25">
      <c r="A49" s="27"/>
      <c r="B49" s="25"/>
      <c r="C49" s="85"/>
      <c r="D49" s="93"/>
    </row>
    <row r="50" spans="1:4" s="23" customFormat="1" ht="15.75" x14ac:dyDescent="0.25">
      <c r="A50" s="27"/>
      <c r="B50" s="26"/>
      <c r="C50" s="82"/>
      <c r="D50" s="93"/>
    </row>
    <row r="51" spans="1:4" s="23" customFormat="1" ht="15.75" x14ac:dyDescent="0.25">
      <c r="A51" s="27"/>
      <c r="B51" s="25"/>
      <c r="C51" s="85"/>
      <c r="D51" s="93"/>
    </row>
    <row r="52" spans="1:4" s="23" customFormat="1" ht="18" x14ac:dyDescent="0.25">
      <c r="A52" s="137" t="s">
        <v>25</v>
      </c>
      <c r="B52" s="138"/>
      <c r="C52" s="88">
        <f>+C14+C31+C33+C46+C48</f>
        <v>403814</v>
      </c>
      <c r="D52" s="93"/>
    </row>
    <row r="53" spans="1:4" ht="15.75" x14ac:dyDescent="0.25">
      <c r="A53" s="100"/>
      <c r="B53" s="65"/>
      <c r="C53" s="28"/>
      <c r="D53" s="93"/>
    </row>
    <row r="54" spans="1:4" s="98" customFormat="1" ht="15.75" x14ac:dyDescent="0.25">
      <c r="A54" s="94"/>
      <c r="B54" s="95"/>
      <c r="C54" s="96"/>
      <c r="D54" s="97"/>
    </row>
    <row r="55" spans="1:4" s="98" customFormat="1" ht="15.75" x14ac:dyDescent="0.25">
      <c r="A55" s="94"/>
      <c r="B55" s="99"/>
      <c r="C55" s="96"/>
      <c r="D55" s="97"/>
    </row>
    <row r="56" spans="1:4" s="98" customFormat="1" ht="15.75" x14ac:dyDescent="0.25">
      <c r="A56" s="94"/>
      <c r="B56" s="95"/>
      <c r="C56" s="96"/>
      <c r="D56" s="97"/>
    </row>
    <row r="57" spans="1:4" s="98" customFormat="1" ht="15.75" x14ac:dyDescent="0.25">
      <c r="A57" s="94"/>
      <c r="B57" s="95"/>
      <c r="C57" s="96"/>
      <c r="D57" s="97"/>
    </row>
    <row r="58" spans="1:4" s="98" customFormat="1" ht="15.75" x14ac:dyDescent="0.25">
      <c r="A58" s="94"/>
      <c r="B58" s="95"/>
      <c r="C58" s="96"/>
      <c r="D58" s="97"/>
    </row>
    <row r="59" spans="1:4" s="98" customFormat="1" ht="15.75" x14ac:dyDescent="0.25">
      <c r="A59" s="94"/>
      <c r="B59" s="95"/>
      <c r="C59" s="96"/>
      <c r="D59" s="97"/>
    </row>
    <row r="60" spans="1:4" s="98" customFormat="1" ht="15.75" x14ac:dyDescent="0.25">
      <c r="A60" s="94"/>
      <c r="B60" s="99"/>
      <c r="C60" s="96"/>
      <c r="D60" s="97"/>
    </row>
    <row r="61" spans="1:4" s="98" customFormat="1" ht="15.75" x14ac:dyDescent="0.25">
      <c r="A61" s="94"/>
      <c r="B61" s="95"/>
      <c r="C61" s="96"/>
      <c r="D61" s="97"/>
    </row>
    <row r="62" spans="1:4" s="98" customFormat="1" ht="15.75" x14ac:dyDescent="0.25">
      <c r="A62" s="94"/>
      <c r="B62" s="95"/>
      <c r="C62" s="96"/>
      <c r="D62" s="97"/>
    </row>
    <row r="63" spans="1:4" s="98" customFormat="1" ht="15.75" x14ac:dyDescent="0.25">
      <c r="A63" s="94"/>
      <c r="B63" s="95"/>
      <c r="C63" s="96"/>
      <c r="D63" s="97"/>
    </row>
    <row r="64" spans="1:4" s="98" customFormat="1" ht="15.75" x14ac:dyDescent="0.25">
      <c r="A64" s="94"/>
      <c r="B64" s="95"/>
      <c r="C64" s="96"/>
      <c r="D64" s="97"/>
    </row>
    <row r="65" spans="1:4" s="98" customFormat="1" ht="15.75" x14ac:dyDescent="0.25">
      <c r="A65" s="94"/>
      <c r="B65" s="95"/>
      <c r="C65" s="96"/>
      <c r="D65" s="97"/>
    </row>
    <row r="66" spans="1:4" s="98" customFormat="1" ht="15.75" x14ac:dyDescent="0.25">
      <c r="A66" s="94"/>
      <c r="B66" s="95"/>
      <c r="C66" s="96"/>
      <c r="D66" s="97"/>
    </row>
    <row r="67" spans="1:4" s="98" customFormat="1" ht="15.75" x14ac:dyDescent="0.25">
      <c r="A67" s="94"/>
      <c r="B67" s="95"/>
      <c r="C67" s="96"/>
      <c r="D67" s="97"/>
    </row>
    <row r="68" spans="1:4" s="98" customFormat="1" ht="15.75" x14ac:dyDescent="0.25">
      <c r="A68" s="94"/>
      <c r="B68" s="95"/>
      <c r="C68" s="96"/>
      <c r="D68" s="97"/>
    </row>
  </sheetData>
  <mergeCells count="10">
    <mergeCell ref="A31:B31"/>
    <mergeCell ref="A33:B33"/>
    <mergeCell ref="A38:B38"/>
    <mergeCell ref="A52:B52"/>
    <mergeCell ref="A1:C1"/>
    <mergeCell ref="A2:C2"/>
    <mergeCell ref="A5:B5"/>
    <mergeCell ref="A14:B14"/>
    <mergeCell ref="A16:B16"/>
    <mergeCell ref="A3:C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"/>
  <sheetViews>
    <sheetView topLeftCell="A58" workbookViewId="0">
      <selection activeCell="G68" sqref="G68"/>
    </sheetView>
  </sheetViews>
  <sheetFormatPr defaultRowHeight="15" x14ac:dyDescent="0.25"/>
  <cols>
    <col min="1" max="1" width="9.140625" style="5"/>
    <col min="2" max="2" width="56.7109375" bestFit="1" customWidth="1"/>
    <col min="3" max="3" width="19.85546875" style="6" customWidth="1"/>
    <col min="4" max="4" width="22.42578125" customWidth="1"/>
  </cols>
  <sheetData>
    <row r="1" spans="1:4" s="3" customFormat="1" ht="21" x14ac:dyDescent="0.35">
      <c r="A1" s="113" t="s">
        <v>1</v>
      </c>
      <c r="B1" s="114"/>
      <c r="C1" s="115"/>
      <c r="D1" s="89"/>
    </row>
    <row r="2" spans="1:4" s="2" customFormat="1" ht="18.75" x14ac:dyDescent="0.3">
      <c r="A2" s="116" t="s">
        <v>74</v>
      </c>
      <c r="B2" s="117"/>
      <c r="C2" s="118"/>
      <c r="D2" s="90"/>
    </row>
    <row r="3" spans="1:4" s="2" customFormat="1" ht="18.75" x14ac:dyDescent="0.3">
      <c r="A3" s="144" t="s">
        <v>34</v>
      </c>
      <c r="B3" s="116"/>
      <c r="C3" s="145"/>
      <c r="D3" s="90"/>
    </row>
    <row r="4" spans="1:4" s="2" customFormat="1" ht="18.75" x14ac:dyDescent="0.3">
      <c r="A4" s="14"/>
      <c r="B4" s="14" t="s">
        <v>99</v>
      </c>
      <c r="C4" s="38" t="s">
        <v>2</v>
      </c>
      <c r="D4" s="90"/>
    </row>
    <row r="5" spans="1:4" s="13" customFormat="1" ht="18.75" x14ac:dyDescent="0.3">
      <c r="A5" s="146" t="s">
        <v>8</v>
      </c>
      <c r="B5" s="147"/>
      <c r="C5" s="104"/>
      <c r="D5" s="91"/>
    </row>
    <row r="6" spans="1:4" s="15" customFormat="1" ht="15.75" customHeight="1" x14ac:dyDescent="0.25">
      <c r="A6" s="4" t="s">
        <v>0</v>
      </c>
      <c r="B6" s="10" t="s">
        <v>3</v>
      </c>
      <c r="C6" s="29" t="s">
        <v>2</v>
      </c>
      <c r="D6" s="101"/>
    </row>
    <row r="7" spans="1:4" s="12" customFormat="1" ht="15.75" customHeight="1" x14ac:dyDescent="0.25">
      <c r="A7" s="27">
        <v>1</v>
      </c>
      <c r="B7" s="69" t="s">
        <v>101</v>
      </c>
      <c r="C7" s="70">
        <v>10000</v>
      </c>
      <c r="D7" s="26"/>
    </row>
    <row r="8" spans="1:4" s="8" customFormat="1" ht="15.75" customHeight="1" x14ac:dyDescent="0.25">
      <c r="A8" s="27">
        <v>2</v>
      </c>
      <c r="B8" s="69" t="s">
        <v>102</v>
      </c>
      <c r="C8" s="70">
        <v>10000</v>
      </c>
      <c r="D8" s="92"/>
    </row>
    <row r="9" spans="1:4" s="8" customFormat="1" ht="15.75" customHeight="1" x14ac:dyDescent="0.25">
      <c r="A9" s="27">
        <v>3</v>
      </c>
      <c r="B9" s="69" t="s">
        <v>103</v>
      </c>
      <c r="C9" s="70">
        <v>10000</v>
      </c>
      <c r="D9" s="92"/>
    </row>
    <row r="10" spans="1:4" s="8" customFormat="1" ht="15.75" customHeight="1" x14ac:dyDescent="0.25">
      <c r="A10" s="27">
        <v>4</v>
      </c>
      <c r="B10" s="69" t="s">
        <v>104</v>
      </c>
      <c r="C10" s="70">
        <v>10000</v>
      </c>
      <c r="D10" s="92"/>
    </row>
    <row r="11" spans="1:4" s="8" customFormat="1" ht="15.75" customHeight="1" x14ac:dyDescent="0.25">
      <c r="A11" s="27">
        <v>5</v>
      </c>
      <c r="B11" s="69" t="s">
        <v>105</v>
      </c>
      <c r="C11" s="70">
        <v>10000</v>
      </c>
      <c r="D11" s="92"/>
    </row>
    <row r="12" spans="1:4" s="8" customFormat="1" ht="15.75" customHeight="1" x14ac:dyDescent="0.25">
      <c r="A12" s="76">
        <v>6</v>
      </c>
      <c r="B12" s="69" t="s">
        <v>106</v>
      </c>
      <c r="C12" s="70">
        <v>10000</v>
      </c>
      <c r="D12" s="92"/>
    </row>
    <row r="13" spans="1:4" s="8" customFormat="1" ht="15.75" customHeight="1" x14ac:dyDescent="0.25">
      <c r="A13" s="76">
        <v>7</v>
      </c>
      <c r="B13" s="69" t="s">
        <v>107</v>
      </c>
      <c r="C13" s="70">
        <v>10000</v>
      </c>
      <c r="D13" s="92"/>
    </row>
    <row r="14" spans="1:4" s="8" customFormat="1" ht="15.75" customHeight="1" x14ac:dyDescent="0.25">
      <c r="A14" s="76">
        <v>8</v>
      </c>
      <c r="B14" s="69" t="s">
        <v>108</v>
      </c>
      <c r="C14" s="70">
        <v>10000</v>
      </c>
      <c r="D14" s="92"/>
    </row>
    <row r="15" spans="1:4" s="8" customFormat="1" ht="15.75" customHeight="1" x14ac:dyDescent="0.25">
      <c r="A15" s="76">
        <v>9</v>
      </c>
      <c r="B15" s="77" t="s">
        <v>109</v>
      </c>
      <c r="C15" s="70">
        <v>10000</v>
      </c>
      <c r="D15" s="75"/>
    </row>
    <row r="16" spans="1:4" s="8" customFormat="1" ht="15.75" customHeight="1" x14ac:dyDescent="0.25">
      <c r="A16" s="131" t="s">
        <v>6</v>
      </c>
      <c r="B16" s="141"/>
      <c r="C16" s="29">
        <f>SUM(C7:C15)</f>
        <v>90000</v>
      </c>
      <c r="D16" s="92"/>
    </row>
    <row r="17" spans="1:4" s="8" customFormat="1" ht="15.75" customHeight="1" x14ac:dyDescent="0.25">
      <c r="A17" s="35"/>
      <c r="B17" s="37"/>
      <c r="C17" s="29"/>
      <c r="D17" s="92"/>
    </row>
    <row r="18" spans="1:4" s="8" customFormat="1" ht="15.75" customHeight="1" x14ac:dyDescent="0.25">
      <c r="A18" s="142" t="s">
        <v>9</v>
      </c>
      <c r="B18" s="143"/>
      <c r="C18" s="16"/>
      <c r="D18" s="92"/>
    </row>
    <row r="19" spans="1:4" s="7" customFormat="1" ht="15.75" customHeight="1" x14ac:dyDescent="0.25">
      <c r="A19" s="4" t="s">
        <v>0</v>
      </c>
      <c r="B19" s="10" t="s">
        <v>4</v>
      </c>
      <c r="C19" s="29" t="s">
        <v>2</v>
      </c>
      <c r="D19" s="92"/>
    </row>
    <row r="20" spans="1:4" s="17" customFormat="1" ht="15.75" customHeight="1" x14ac:dyDescent="0.25">
      <c r="A20" s="27">
        <v>1</v>
      </c>
      <c r="B20" s="78" t="s">
        <v>110</v>
      </c>
      <c r="C20" s="28">
        <v>5000</v>
      </c>
      <c r="D20" s="102"/>
    </row>
    <row r="21" spans="1:4" s="12" customFormat="1" ht="15.75" customHeight="1" x14ac:dyDescent="0.25">
      <c r="A21" s="27">
        <v>2</v>
      </c>
      <c r="B21" s="78" t="s">
        <v>111</v>
      </c>
      <c r="C21" s="28">
        <v>5000</v>
      </c>
      <c r="D21" s="26"/>
    </row>
    <row r="22" spans="1:4" ht="15.75" customHeight="1" x14ac:dyDescent="0.25">
      <c r="A22" s="27">
        <v>3</v>
      </c>
      <c r="B22" s="78" t="s">
        <v>112</v>
      </c>
      <c r="C22" s="28">
        <v>5000</v>
      </c>
      <c r="D22" s="93"/>
    </row>
    <row r="23" spans="1:4" ht="15.75" customHeight="1" x14ac:dyDescent="0.25">
      <c r="A23" s="27">
        <v>4</v>
      </c>
      <c r="B23" s="78" t="s">
        <v>113</v>
      </c>
      <c r="C23" s="28">
        <v>5000</v>
      </c>
      <c r="D23" s="93"/>
    </row>
    <row r="24" spans="1:4" ht="15.75" customHeight="1" x14ac:dyDescent="0.25">
      <c r="A24" s="27">
        <v>5</v>
      </c>
      <c r="B24" s="78" t="s">
        <v>114</v>
      </c>
      <c r="C24" s="28">
        <v>5000</v>
      </c>
      <c r="D24" s="93"/>
    </row>
    <row r="25" spans="1:4" ht="15.75" customHeight="1" x14ac:dyDescent="0.25">
      <c r="A25" s="27">
        <v>6</v>
      </c>
      <c r="B25" s="78" t="s">
        <v>115</v>
      </c>
      <c r="C25" s="28">
        <v>5000</v>
      </c>
      <c r="D25" s="93"/>
    </row>
    <row r="26" spans="1:4" ht="15.75" customHeight="1" x14ac:dyDescent="0.25">
      <c r="A26" s="27">
        <v>7</v>
      </c>
      <c r="B26" s="78" t="s">
        <v>116</v>
      </c>
      <c r="C26" s="28">
        <v>5000</v>
      </c>
      <c r="D26" s="93"/>
    </row>
    <row r="27" spans="1:4" ht="15.75" customHeight="1" x14ac:dyDescent="0.25">
      <c r="A27" s="27">
        <v>8</v>
      </c>
      <c r="B27" s="78" t="s">
        <v>117</v>
      </c>
      <c r="C27" s="28">
        <v>10000</v>
      </c>
      <c r="D27" s="93"/>
    </row>
    <row r="28" spans="1:4" ht="15.75" customHeight="1" x14ac:dyDescent="0.25">
      <c r="A28" s="27">
        <v>9</v>
      </c>
      <c r="B28" s="78" t="s">
        <v>118</v>
      </c>
      <c r="C28" s="28">
        <v>5000</v>
      </c>
      <c r="D28" s="93"/>
    </row>
    <row r="29" spans="1:4" s="8" customFormat="1" ht="15.75" customHeight="1" x14ac:dyDescent="0.25">
      <c r="A29" s="27"/>
      <c r="B29" s="25"/>
      <c r="C29" s="28"/>
      <c r="D29" s="92"/>
    </row>
    <row r="30" spans="1:4" ht="15.75" customHeight="1" x14ac:dyDescent="0.25">
      <c r="A30" s="131" t="s">
        <v>6</v>
      </c>
      <c r="B30" s="132"/>
      <c r="C30" s="29">
        <f>SUM(C20:C29)</f>
        <v>50000</v>
      </c>
      <c r="D30" s="93"/>
    </row>
    <row r="31" spans="1:4" s="23" customFormat="1" ht="15.75" customHeight="1" x14ac:dyDescent="0.25">
      <c r="A31" s="39"/>
      <c r="B31" s="68"/>
      <c r="C31" s="29"/>
      <c r="D31" s="93"/>
    </row>
    <row r="32" spans="1:4" ht="15.75" customHeight="1" x14ac:dyDescent="0.25">
      <c r="A32" s="133" t="s">
        <v>10</v>
      </c>
      <c r="B32" s="134"/>
      <c r="C32" s="18"/>
      <c r="D32" s="93"/>
    </row>
    <row r="33" spans="1:4" ht="15.75" customHeight="1" x14ac:dyDescent="0.25">
      <c r="A33" s="4" t="s">
        <v>0</v>
      </c>
      <c r="B33" s="26" t="s">
        <v>5</v>
      </c>
      <c r="C33" s="29" t="s">
        <v>2</v>
      </c>
      <c r="D33" s="93"/>
    </row>
    <row r="34" spans="1:4" ht="15.75" customHeight="1" x14ac:dyDescent="0.25">
      <c r="A34" s="27">
        <v>1</v>
      </c>
      <c r="B34" s="25" t="s">
        <v>119</v>
      </c>
      <c r="C34" s="28">
        <v>1000</v>
      </c>
      <c r="D34" s="93"/>
    </row>
    <row r="35" spans="1:4" ht="15.75" customHeight="1" x14ac:dyDescent="0.25">
      <c r="A35" s="27">
        <v>2</v>
      </c>
      <c r="B35" s="25" t="s">
        <v>120</v>
      </c>
      <c r="C35" s="28">
        <v>1000</v>
      </c>
      <c r="D35" s="93"/>
    </row>
    <row r="36" spans="1:4" ht="15.75" customHeight="1" x14ac:dyDescent="0.25">
      <c r="A36" s="27">
        <v>3</v>
      </c>
      <c r="B36" s="25" t="s">
        <v>121</v>
      </c>
      <c r="C36" s="28">
        <v>1000</v>
      </c>
      <c r="D36" s="93"/>
    </row>
    <row r="37" spans="1:4" ht="15.75" customHeight="1" x14ac:dyDescent="0.25">
      <c r="A37" s="27">
        <v>4</v>
      </c>
      <c r="B37" s="25" t="s">
        <v>122</v>
      </c>
      <c r="C37" s="28">
        <v>1000</v>
      </c>
      <c r="D37" s="93"/>
    </row>
    <row r="38" spans="1:4" ht="15.75" customHeight="1" x14ac:dyDescent="0.25">
      <c r="A38" s="27">
        <v>5</v>
      </c>
      <c r="B38" s="25" t="s">
        <v>123</v>
      </c>
      <c r="C38" s="28">
        <v>1000</v>
      </c>
      <c r="D38" s="93"/>
    </row>
    <row r="39" spans="1:4" ht="15.75" customHeight="1" x14ac:dyDescent="0.25">
      <c r="A39" s="27">
        <v>6</v>
      </c>
      <c r="B39" s="25" t="s">
        <v>124</v>
      </c>
      <c r="C39" s="28">
        <v>500</v>
      </c>
      <c r="D39" s="93"/>
    </row>
    <row r="40" spans="1:4" s="23" customFormat="1" ht="15.75" customHeight="1" x14ac:dyDescent="0.25">
      <c r="A40" s="27">
        <v>7</v>
      </c>
      <c r="B40" s="25" t="s">
        <v>125</v>
      </c>
      <c r="C40" s="28">
        <v>500</v>
      </c>
      <c r="D40" s="93"/>
    </row>
    <row r="41" spans="1:4" s="23" customFormat="1" ht="15.75" customHeight="1" x14ac:dyDescent="0.25">
      <c r="A41" s="27">
        <v>8</v>
      </c>
      <c r="B41" s="25" t="s">
        <v>126</v>
      </c>
      <c r="C41" s="28">
        <v>1000</v>
      </c>
      <c r="D41" s="93"/>
    </row>
    <row r="42" spans="1:4" s="23" customFormat="1" ht="15.75" customHeight="1" x14ac:dyDescent="0.25">
      <c r="A42" s="27">
        <v>9</v>
      </c>
      <c r="B42" s="25" t="s">
        <v>127</v>
      </c>
      <c r="C42" s="28">
        <v>2000</v>
      </c>
      <c r="D42" s="93"/>
    </row>
    <row r="43" spans="1:4" s="23" customFormat="1" ht="15.75" customHeight="1" x14ac:dyDescent="0.25">
      <c r="A43" s="27">
        <v>10</v>
      </c>
      <c r="B43" s="25" t="s">
        <v>128</v>
      </c>
      <c r="C43" s="28">
        <v>2000</v>
      </c>
      <c r="D43" s="93"/>
    </row>
    <row r="44" spans="1:4" s="23" customFormat="1" ht="15.75" customHeight="1" x14ac:dyDescent="0.25">
      <c r="A44" s="27">
        <v>11</v>
      </c>
      <c r="B44" s="25" t="s">
        <v>129</v>
      </c>
      <c r="C44" s="28">
        <v>2000</v>
      </c>
      <c r="D44" s="93"/>
    </row>
    <row r="45" spans="1:4" ht="15.75" customHeight="1" x14ac:dyDescent="0.25">
      <c r="A45" s="27">
        <v>12</v>
      </c>
      <c r="B45" s="25" t="s">
        <v>130</v>
      </c>
      <c r="C45" s="28">
        <v>2000</v>
      </c>
      <c r="D45" s="93"/>
    </row>
    <row r="46" spans="1:4" s="7" customFormat="1" ht="15.75" customHeight="1" x14ac:dyDescent="0.25">
      <c r="A46" s="27">
        <v>13</v>
      </c>
      <c r="B46" s="25" t="s">
        <v>131</v>
      </c>
      <c r="C46" s="28">
        <v>2000</v>
      </c>
      <c r="D46" s="92"/>
    </row>
    <row r="47" spans="1:4" s="20" customFormat="1" ht="15.75" customHeight="1" x14ac:dyDescent="0.25">
      <c r="A47" s="27">
        <v>14</v>
      </c>
      <c r="B47" s="25" t="s">
        <v>132</v>
      </c>
      <c r="C47" s="28">
        <v>500</v>
      </c>
      <c r="D47" s="103"/>
    </row>
    <row r="48" spans="1:4" ht="15.75" customHeight="1" x14ac:dyDescent="0.25">
      <c r="A48" s="27">
        <v>15</v>
      </c>
      <c r="B48" s="25" t="s">
        <v>133</v>
      </c>
      <c r="C48" s="28">
        <v>500</v>
      </c>
      <c r="D48" s="93"/>
    </row>
    <row r="49" spans="1:4" ht="15.75" customHeight="1" x14ac:dyDescent="0.25">
      <c r="A49" s="27">
        <v>16</v>
      </c>
      <c r="B49" s="25" t="s">
        <v>134</v>
      </c>
      <c r="C49" s="28">
        <v>500</v>
      </c>
      <c r="D49" s="93"/>
    </row>
    <row r="50" spans="1:4" ht="15.75" customHeight="1" x14ac:dyDescent="0.25">
      <c r="A50" s="27"/>
      <c r="B50" s="25"/>
      <c r="C50" s="28"/>
      <c r="D50" s="93"/>
    </row>
    <row r="51" spans="1:4" ht="15.75" customHeight="1" x14ac:dyDescent="0.25">
      <c r="A51" s="131" t="s">
        <v>6</v>
      </c>
      <c r="B51" s="132"/>
      <c r="C51" s="29">
        <f>SUM(C34:C50)</f>
        <v>18500</v>
      </c>
      <c r="D51" s="93"/>
    </row>
    <row r="52" spans="1:4" s="23" customFormat="1" ht="15.75" customHeight="1" x14ac:dyDescent="0.25">
      <c r="A52" s="39"/>
      <c r="B52" s="68"/>
      <c r="C52" s="29"/>
      <c r="D52" s="93"/>
    </row>
    <row r="53" spans="1:4" ht="15.75" customHeight="1" x14ac:dyDescent="0.25">
      <c r="A53" s="135" t="s">
        <v>26</v>
      </c>
      <c r="B53" s="136"/>
      <c r="C53" s="19" t="s">
        <v>2</v>
      </c>
      <c r="D53" s="93"/>
    </row>
    <row r="54" spans="1:4" ht="15.75" customHeight="1" x14ac:dyDescent="0.25">
      <c r="A54" s="27" t="s">
        <v>11</v>
      </c>
      <c r="B54" s="25" t="s">
        <v>7</v>
      </c>
      <c r="C54" s="28">
        <v>10000</v>
      </c>
      <c r="D54" s="93"/>
    </row>
    <row r="55" spans="1:4" ht="15.75" customHeight="1" x14ac:dyDescent="0.25">
      <c r="A55" s="27" t="s">
        <v>12</v>
      </c>
      <c r="B55" s="25" t="s">
        <v>13</v>
      </c>
      <c r="C55" s="28">
        <v>35000</v>
      </c>
      <c r="D55" s="93"/>
    </row>
    <row r="56" spans="1:4" ht="15.75" customHeight="1" x14ac:dyDescent="0.25">
      <c r="A56" s="27" t="s">
        <v>18</v>
      </c>
      <c r="B56" s="25" t="s">
        <v>14</v>
      </c>
      <c r="C56" s="28"/>
      <c r="D56" s="93"/>
    </row>
    <row r="57" spans="1:4" ht="15.75" customHeight="1" x14ac:dyDescent="0.25">
      <c r="A57" s="27"/>
      <c r="B57" s="25" t="s">
        <v>15</v>
      </c>
      <c r="C57" s="28">
        <v>40000</v>
      </c>
      <c r="D57" s="93"/>
    </row>
    <row r="58" spans="1:4" ht="15.75" customHeight="1" x14ac:dyDescent="0.25">
      <c r="A58" s="27"/>
      <c r="B58" s="25" t="s">
        <v>16</v>
      </c>
      <c r="C58" s="28">
        <v>20000</v>
      </c>
      <c r="D58" s="93"/>
    </row>
    <row r="59" spans="1:4" ht="15.75" customHeight="1" x14ac:dyDescent="0.25">
      <c r="A59" s="27" t="s">
        <v>17</v>
      </c>
      <c r="B59" s="25" t="s">
        <v>19</v>
      </c>
      <c r="C59" s="28">
        <v>35000</v>
      </c>
      <c r="D59" s="93"/>
    </row>
    <row r="60" spans="1:4" ht="15.75" customHeight="1" x14ac:dyDescent="0.25">
      <c r="A60" s="27" t="s">
        <v>20</v>
      </c>
      <c r="B60" s="25" t="s">
        <v>23</v>
      </c>
      <c r="C60" s="28">
        <v>25000</v>
      </c>
      <c r="D60" s="93"/>
    </row>
    <row r="61" spans="1:4" s="23" customFormat="1" ht="15.75" customHeight="1" x14ac:dyDescent="0.25">
      <c r="A61" s="27" t="s">
        <v>21</v>
      </c>
      <c r="B61" s="25" t="s">
        <v>22</v>
      </c>
      <c r="C61" s="28"/>
      <c r="D61" s="93"/>
    </row>
    <row r="62" spans="1:4" s="23" customFormat="1" ht="15.75" customHeight="1" x14ac:dyDescent="0.25">
      <c r="A62" s="27"/>
      <c r="B62" s="25" t="s">
        <v>135</v>
      </c>
      <c r="C62" s="28">
        <v>2000</v>
      </c>
      <c r="D62" s="93"/>
    </row>
    <row r="63" spans="1:4" ht="15.75" customHeight="1" x14ac:dyDescent="0.25">
      <c r="A63" s="27"/>
      <c r="B63" s="25" t="s">
        <v>24</v>
      </c>
      <c r="C63" s="28">
        <v>2000</v>
      </c>
      <c r="D63" s="93"/>
    </row>
    <row r="64" spans="1:4" ht="15.75" customHeight="1" x14ac:dyDescent="0.25">
      <c r="A64" s="27"/>
      <c r="B64" s="25" t="s">
        <v>136</v>
      </c>
      <c r="C64" s="28">
        <v>32000</v>
      </c>
      <c r="D64" s="93"/>
    </row>
    <row r="65" spans="1:4" ht="15" customHeight="1" x14ac:dyDescent="0.25">
      <c r="A65" s="27"/>
      <c r="B65" s="25" t="s">
        <v>138</v>
      </c>
      <c r="C65" s="28">
        <v>13000</v>
      </c>
      <c r="D65" s="64"/>
    </row>
    <row r="66" spans="1:4" ht="15" customHeight="1" x14ac:dyDescent="0.25">
      <c r="A66" s="27"/>
      <c r="B66" s="25" t="s">
        <v>139</v>
      </c>
      <c r="C66" s="28">
        <v>5000</v>
      </c>
      <c r="D66" s="64"/>
    </row>
    <row r="67" spans="1:4" s="23" customFormat="1" ht="15" customHeight="1" x14ac:dyDescent="0.25">
      <c r="A67" s="62"/>
      <c r="B67" s="65"/>
      <c r="C67" s="28"/>
      <c r="D67" s="64"/>
    </row>
    <row r="68" spans="1:4" ht="15" customHeight="1" x14ac:dyDescent="0.25">
      <c r="A68" s="131" t="s">
        <v>6</v>
      </c>
      <c r="B68" s="132"/>
      <c r="C68" s="29">
        <f>SUM(C54:C66)</f>
        <v>219000</v>
      </c>
      <c r="D68" s="64"/>
    </row>
    <row r="69" spans="1:4" ht="15" customHeight="1" x14ac:dyDescent="0.25">
      <c r="A69" s="27"/>
      <c r="B69" s="25"/>
      <c r="C69" s="28"/>
      <c r="D69" s="64"/>
    </row>
    <row r="70" spans="1:4" ht="15" customHeight="1" x14ac:dyDescent="0.25">
      <c r="A70" s="137" t="s">
        <v>25</v>
      </c>
      <c r="B70" s="138"/>
      <c r="C70" s="21">
        <f>+C16+C30+C51+C68</f>
        <v>377500</v>
      </c>
      <c r="D70" s="64"/>
    </row>
    <row r="71" spans="1:4" ht="15" customHeight="1" x14ac:dyDescent="0.25">
      <c r="A71" s="74"/>
      <c r="B71" s="74"/>
      <c r="C71" s="74"/>
      <c r="D71" s="64"/>
    </row>
    <row r="72" spans="1:4" ht="15" customHeight="1" x14ac:dyDescent="0.25">
      <c r="A72" s="73"/>
      <c r="B72" s="73"/>
      <c r="C72" s="73"/>
      <c r="D72" s="98"/>
    </row>
    <row r="73" spans="1:4" ht="15" customHeight="1" x14ac:dyDescent="0.25">
      <c r="A73" s="73"/>
      <c r="B73" s="73"/>
      <c r="C73" s="73"/>
      <c r="D73" s="98"/>
    </row>
    <row r="74" spans="1:4" ht="15" customHeight="1" x14ac:dyDescent="0.25">
      <c r="A74" s="73"/>
      <c r="B74" s="73"/>
      <c r="C74" s="73"/>
      <c r="D74" s="98"/>
    </row>
    <row r="75" spans="1:4" ht="15" customHeight="1" x14ac:dyDescent="0.25">
      <c r="A75" s="73"/>
      <c r="B75" s="73"/>
      <c r="C75" s="73"/>
      <c r="D75" s="98"/>
    </row>
    <row r="76" spans="1:4" ht="15" customHeight="1" x14ac:dyDescent="0.25">
      <c r="A76" s="73"/>
      <c r="B76" s="73"/>
      <c r="C76" s="73"/>
      <c r="D76" s="98"/>
    </row>
    <row r="77" spans="1:4" ht="15" customHeight="1" x14ac:dyDescent="0.25">
      <c r="A77" s="73"/>
      <c r="B77" s="73"/>
      <c r="C77" s="73"/>
      <c r="D77" s="98"/>
    </row>
    <row r="78" spans="1:4" ht="15" customHeight="1" x14ac:dyDescent="0.25">
      <c r="A78" s="73"/>
      <c r="B78" s="73"/>
      <c r="C78" s="73"/>
      <c r="D78" s="98"/>
    </row>
    <row r="79" spans="1:4" ht="15" customHeight="1" x14ac:dyDescent="0.25">
      <c r="A79" s="73"/>
      <c r="B79" s="73"/>
      <c r="C79" s="73"/>
      <c r="D79" s="98"/>
    </row>
    <row r="80" spans="1:4" ht="15" customHeight="1" x14ac:dyDescent="0.25">
      <c r="A80" s="73"/>
      <c r="B80" s="73"/>
      <c r="C80" s="73"/>
      <c r="D80" s="98"/>
    </row>
    <row r="81" spans="1:4" ht="15" customHeight="1" x14ac:dyDescent="0.25">
      <c r="A81" s="73"/>
      <c r="B81" s="73"/>
      <c r="C81" s="73"/>
      <c r="D81" s="98"/>
    </row>
    <row r="82" spans="1:4" ht="15" customHeight="1" x14ac:dyDescent="0.25">
      <c r="A82" s="73"/>
      <c r="B82" s="73"/>
      <c r="C82" s="73"/>
      <c r="D82" s="98"/>
    </row>
    <row r="83" spans="1:4" ht="15" customHeight="1" x14ac:dyDescent="0.25">
      <c r="A83" s="73"/>
      <c r="B83" s="73"/>
      <c r="C83" s="73"/>
      <c r="D83" s="98"/>
    </row>
    <row r="84" spans="1:4" ht="15" customHeight="1" x14ac:dyDescent="0.25">
      <c r="A84" s="73"/>
      <c r="B84" s="73"/>
      <c r="C84" s="73"/>
      <c r="D84" s="98"/>
    </row>
    <row r="85" spans="1:4" ht="15" customHeight="1" x14ac:dyDescent="0.25">
      <c r="A85" s="73"/>
      <c r="B85" s="73"/>
      <c r="C85" s="73"/>
      <c r="D85" s="98"/>
    </row>
    <row r="86" spans="1:4" ht="15" customHeight="1" x14ac:dyDescent="0.25">
      <c r="A86" s="73"/>
      <c r="B86" s="73"/>
      <c r="C86" s="73"/>
      <c r="D86" s="98"/>
    </row>
    <row r="87" spans="1:4" ht="15" customHeight="1" x14ac:dyDescent="0.25">
      <c r="A87" s="73"/>
      <c r="B87" s="73"/>
      <c r="C87" s="73"/>
      <c r="D87" s="98"/>
    </row>
    <row r="88" spans="1:4" ht="15" customHeight="1" x14ac:dyDescent="0.25">
      <c r="A88" s="73"/>
      <c r="B88" s="73"/>
      <c r="C88" s="73"/>
      <c r="D88" s="98"/>
    </row>
    <row r="89" spans="1:4" ht="15" customHeight="1" x14ac:dyDescent="0.25">
      <c r="A89" s="73"/>
      <c r="B89" s="73"/>
      <c r="C89" s="73"/>
      <c r="D89" s="98"/>
    </row>
    <row r="90" spans="1:4" ht="15" customHeight="1" x14ac:dyDescent="0.25">
      <c r="A90" s="73"/>
      <c r="B90" s="73"/>
      <c r="C90" s="73"/>
      <c r="D90" s="98"/>
    </row>
    <row r="91" spans="1:4" ht="15" customHeight="1" x14ac:dyDescent="0.25">
      <c r="A91" s="73"/>
      <c r="B91" s="73"/>
      <c r="C91" s="73"/>
      <c r="D91" s="98"/>
    </row>
  </sheetData>
  <mergeCells count="12">
    <mergeCell ref="A68:B68"/>
    <mergeCell ref="A70:B70"/>
    <mergeCell ref="A18:B18"/>
    <mergeCell ref="A30:B30"/>
    <mergeCell ref="A32:B32"/>
    <mergeCell ref="A51:B51"/>
    <mergeCell ref="A53:B53"/>
    <mergeCell ref="A1:C1"/>
    <mergeCell ref="A2:C2"/>
    <mergeCell ref="A3:C3"/>
    <mergeCell ref="A5:B5"/>
    <mergeCell ref="A16:B1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5B40-975B-46A1-A056-2A946A939873}">
  <dimension ref="A1:C9"/>
  <sheetViews>
    <sheetView tabSelected="1" workbookViewId="0">
      <selection activeCell="C13" sqref="C13"/>
    </sheetView>
  </sheetViews>
  <sheetFormatPr defaultRowHeight="15" x14ac:dyDescent="0.25"/>
  <cols>
    <col min="1" max="1" width="9.140625" style="30"/>
    <col min="2" max="2" width="50.7109375" style="9" customWidth="1"/>
    <col min="3" max="3" width="19.85546875" style="30" customWidth="1"/>
  </cols>
  <sheetData>
    <row r="1" spans="1:3" ht="20.25" x14ac:dyDescent="0.3">
      <c r="A1" s="113" t="s">
        <v>43</v>
      </c>
      <c r="B1" s="114"/>
      <c r="C1" s="115"/>
    </row>
    <row r="2" spans="1:3" ht="18" x14ac:dyDescent="0.25">
      <c r="A2" s="116" t="s">
        <v>74</v>
      </c>
      <c r="B2" s="117"/>
      <c r="C2" s="118"/>
    </row>
    <row r="3" spans="1:3" ht="15.75" x14ac:dyDescent="0.25">
      <c r="A3" s="31" t="s">
        <v>35</v>
      </c>
      <c r="B3" s="26" t="s">
        <v>41</v>
      </c>
      <c r="C3" s="31" t="s">
        <v>36</v>
      </c>
    </row>
    <row r="4" spans="1:3" ht="15.75" x14ac:dyDescent="0.25">
      <c r="A4" s="32">
        <v>1</v>
      </c>
      <c r="B4" s="25" t="s">
        <v>37</v>
      </c>
      <c r="C4" s="33">
        <f>'KAKAMEGA CENTRE '!C66</f>
        <v>453000</v>
      </c>
    </row>
    <row r="5" spans="1:3" ht="15.75" x14ac:dyDescent="0.25">
      <c r="A5" s="32">
        <v>2</v>
      </c>
      <c r="B5" s="25" t="s">
        <v>38</v>
      </c>
      <c r="C5" s="33">
        <f>'KISA CENTRE '!C52</f>
        <v>403814</v>
      </c>
    </row>
    <row r="6" spans="1:3" ht="15.75" x14ac:dyDescent="0.25">
      <c r="A6" s="32">
        <v>3</v>
      </c>
      <c r="B6" s="25" t="s">
        <v>39</v>
      </c>
      <c r="C6" s="33">
        <f>'SHIMANYIRO CENTRE '!C70</f>
        <v>377500</v>
      </c>
    </row>
    <row r="7" spans="1:3" s="23" customFormat="1" ht="15.75" x14ac:dyDescent="0.25">
      <c r="A7" s="32">
        <v>4</v>
      </c>
      <c r="B7" s="25" t="s">
        <v>141</v>
      </c>
      <c r="C7" s="33">
        <v>138400</v>
      </c>
    </row>
    <row r="8" spans="1:3" ht="15.75" x14ac:dyDescent="0.25">
      <c r="A8" s="32">
        <v>5</v>
      </c>
      <c r="B8" s="25" t="s">
        <v>42</v>
      </c>
      <c r="C8" s="33">
        <v>152000</v>
      </c>
    </row>
    <row r="9" spans="1:3" ht="15.75" x14ac:dyDescent="0.25">
      <c r="A9" s="148" t="s">
        <v>40</v>
      </c>
      <c r="B9" s="148"/>
      <c r="C9" s="34">
        <f>+C4+C5+C6+C8+C7</f>
        <v>1524714</v>
      </c>
    </row>
  </sheetData>
  <mergeCells count="3">
    <mergeCell ref="A1:C1"/>
    <mergeCell ref="A2:C2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KAKAMEGA CENTRE </vt:lpstr>
      <vt:lpstr>KISA CENTRE </vt:lpstr>
      <vt:lpstr>SHIMANYIRO CENTRE </vt:lpstr>
      <vt:lpstr>SUMMARY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PAC</cp:lastModifiedBy>
  <cp:lastPrinted>2020-11-05T10:21:20Z</cp:lastPrinted>
  <dcterms:created xsi:type="dcterms:W3CDTF">2020-11-05T10:05:17Z</dcterms:created>
  <dcterms:modified xsi:type="dcterms:W3CDTF">2021-08-03T19:51:53Z</dcterms:modified>
</cp:coreProperties>
</file>